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nland17\PROJECT\Phoenix\Projects20\Florence High School 6-3-2020 11567\Proposal\"/>
    </mc:Choice>
  </mc:AlternateContent>
  <bookViews>
    <workbookView xWindow="-105" yWindow="-105" windowWidth="23250" windowHeight="12570"/>
  </bookViews>
  <sheets>
    <sheet name="Florence HS" sheetId="1" r:id="rId1"/>
  </sheets>
  <definedNames>
    <definedName name="_xlnm.Print_Area" localSheetId="0">'Florence HS'!$A$1:$J$224</definedName>
    <definedName name="_xlnm.Print_Titles" localSheetId="0">'Florence HS'!$16:$18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7" i="1" l="1"/>
  <c r="H220" i="1"/>
  <c r="H198" i="1"/>
  <c r="H196" i="1"/>
  <c r="H27" i="1"/>
  <c r="I215" i="1"/>
  <c r="H215" i="1"/>
  <c r="G215" i="1"/>
  <c r="F215" i="1"/>
  <c r="F214" i="1"/>
  <c r="F213" i="1"/>
  <c r="F212" i="1"/>
  <c r="F211" i="1"/>
  <c r="F210" i="1"/>
  <c r="F209" i="1"/>
  <c r="I207" i="1"/>
  <c r="G207" i="1"/>
  <c r="F207" i="1"/>
  <c r="F206" i="1"/>
  <c r="H207" i="1"/>
  <c r="I194" i="1"/>
  <c r="H194" i="1"/>
  <c r="G194" i="1"/>
  <c r="F194" i="1"/>
  <c r="I189" i="1"/>
  <c r="H189" i="1"/>
  <c r="G189" i="1"/>
  <c r="F189" i="1"/>
  <c r="F188" i="1"/>
  <c r="F187" i="1"/>
  <c r="F186" i="1"/>
  <c r="I184" i="1"/>
  <c r="H184" i="1"/>
  <c r="G184" i="1"/>
  <c r="F184" i="1"/>
  <c r="F183" i="1"/>
  <c r="F182" i="1"/>
  <c r="F181" i="1"/>
  <c r="F180" i="1"/>
  <c r="I178" i="1"/>
  <c r="H178" i="1"/>
  <c r="G178" i="1"/>
  <c r="F178" i="1"/>
  <c r="F177" i="1"/>
  <c r="F176" i="1"/>
  <c r="F175" i="1"/>
  <c r="F174" i="1"/>
  <c r="I172" i="1"/>
  <c r="H172" i="1"/>
  <c r="G172" i="1"/>
  <c r="F172" i="1"/>
  <c r="F171" i="1"/>
  <c r="I169" i="1"/>
  <c r="H169" i="1"/>
  <c r="G169" i="1"/>
  <c r="F169" i="1"/>
  <c r="F168" i="1"/>
  <c r="F167" i="1"/>
  <c r="F166" i="1"/>
  <c r="F165" i="1"/>
  <c r="F164" i="1"/>
  <c r="F163" i="1"/>
  <c r="I161" i="1"/>
  <c r="H161" i="1"/>
  <c r="G161" i="1"/>
  <c r="F161" i="1"/>
  <c r="F160" i="1"/>
  <c r="F159" i="1"/>
  <c r="F158" i="1"/>
  <c r="F157" i="1"/>
  <c r="F156" i="1"/>
  <c r="F155" i="1"/>
  <c r="I153" i="1"/>
  <c r="H153" i="1"/>
  <c r="G153" i="1"/>
  <c r="F153" i="1"/>
  <c r="F152" i="1"/>
  <c r="I150" i="1"/>
  <c r="H150" i="1"/>
  <c r="G150" i="1"/>
  <c r="F150" i="1"/>
  <c r="F149" i="1"/>
  <c r="F148" i="1"/>
  <c r="F147" i="1"/>
  <c r="I145" i="1"/>
  <c r="H145" i="1"/>
  <c r="G145" i="1"/>
  <c r="F145" i="1"/>
  <c r="F144" i="1"/>
  <c r="F143" i="1"/>
  <c r="F142" i="1"/>
  <c r="F141" i="1"/>
  <c r="I139" i="1"/>
  <c r="H139" i="1"/>
  <c r="G139" i="1"/>
  <c r="F139" i="1"/>
  <c r="F138" i="1"/>
  <c r="F137" i="1"/>
  <c r="F136" i="1"/>
  <c r="F135" i="1"/>
  <c r="F134" i="1"/>
  <c r="F133" i="1"/>
  <c r="I131" i="1"/>
  <c r="H131" i="1"/>
  <c r="G131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I117" i="1"/>
  <c r="H117" i="1"/>
  <c r="G117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I102" i="1"/>
  <c r="H102" i="1"/>
  <c r="G102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I87" i="1"/>
  <c r="H87" i="1"/>
  <c r="G87" i="1"/>
  <c r="F87" i="1"/>
  <c r="F86" i="1"/>
  <c r="F85" i="1"/>
  <c r="F84" i="1"/>
  <c r="F83" i="1"/>
  <c r="F82" i="1"/>
  <c r="F81" i="1"/>
  <c r="F80" i="1"/>
  <c r="F79" i="1"/>
  <c r="F78" i="1"/>
  <c r="F77" i="1"/>
  <c r="I75" i="1"/>
  <c r="G75" i="1"/>
  <c r="F75" i="1"/>
  <c r="H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I59" i="1"/>
  <c r="H59" i="1"/>
  <c r="G59" i="1"/>
  <c r="F59" i="1"/>
  <c r="F58" i="1"/>
  <c r="F57" i="1"/>
  <c r="F56" i="1"/>
  <c r="F55" i="1"/>
  <c r="F54" i="1"/>
  <c r="I52" i="1"/>
  <c r="H52" i="1"/>
  <c r="G52" i="1"/>
  <c r="F52" i="1"/>
  <c r="F51" i="1"/>
  <c r="F50" i="1"/>
  <c r="F49" i="1"/>
  <c r="F48" i="1"/>
  <c r="F47" i="1"/>
  <c r="I45" i="1"/>
  <c r="H45" i="1"/>
  <c r="G45" i="1"/>
  <c r="F45" i="1"/>
  <c r="F44" i="1"/>
  <c r="F43" i="1"/>
  <c r="F42" i="1"/>
  <c r="F41" i="1"/>
  <c r="F40" i="1"/>
  <c r="F39" i="1"/>
  <c r="I37" i="1"/>
  <c r="H37" i="1"/>
  <c r="G37" i="1"/>
  <c r="F37" i="1"/>
  <c r="F36" i="1"/>
  <c r="F35" i="1"/>
  <c r="F34" i="1"/>
  <c r="F33" i="1"/>
  <c r="F32" i="1"/>
  <c r="I29" i="1"/>
  <c r="H29" i="1"/>
  <c r="G29" i="1"/>
  <c r="F29" i="1"/>
  <c r="F28" i="1"/>
  <c r="I24" i="1"/>
  <c r="F24" i="1"/>
  <c r="F23" i="1"/>
  <c r="F22" i="1"/>
  <c r="G14" i="1"/>
  <c r="I216" i="1"/>
  <c r="I222" i="1"/>
  <c r="I15" i="1"/>
  <c r="F20" i="1"/>
  <c r="F21" i="1"/>
  <c r="G24" i="1"/>
  <c r="G216" i="1"/>
  <c r="H24" i="1"/>
  <c r="H216" i="1"/>
  <c r="E216" i="1"/>
  <c r="F217" i="1"/>
  <c r="F218" i="1"/>
  <c r="F219" i="1"/>
  <c r="F220" i="1"/>
  <c r="F221" i="1"/>
  <c r="G222" i="1"/>
  <c r="G15" i="1"/>
  <c r="H222" i="1"/>
  <c r="H15" i="1"/>
  <c r="H13" i="1"/>
  <c r="E222" i="1"/>
  <c r="B217" i="1"/>
  <c r="B221" i="1"/>
  <c r="B218" i="1"/>
  <c r="B220" i="1"/>
  <c r="B219" i="1"/>
  <c r="B223" i="1"/>
</calcChain>
</file>

<file path=xl/sharedStrings.xml><?xml version="1.0" encoding="utf-8"?>
<sst xmlns="http://schemas.openxmlformats.org/spreadsheetml/2006/main" count="433" uniqueCount="397">
  <si>
    <t>ADJACENT WAYS</t>
  </si>
  <si>
    <t>SFB AW 200-18</t>
  </si>
  <si>
    <t>SCHEDULE OF VALUES</t>
  </si>
  <si>
    <t>School District</t>
  </si>
  <si>
    <t>Florence Unified School District</t>
  </si>
  <si>
    <t xml:space="preserve"> SFB Project Number</t>
  </si>
  <si>
    <t>Architect Name</t>
  </si>
  <si>
    <t>CM @ Risk Name</t>
  </si>
  <si>
    <t>County</t>
  </si>
  <si>
    <t>Pinal</t>
  </si>
  <si>
    <r>
      <t xml:space="preserve">Permitting </t>
    </r>
    <r>
      <rPr>
        <b/>
        <sz val="6"/>
        <rFont val="Arial"/>
        <family val="2"/>
      </rPr>
      <t>(Name of County/City)</t>
    </r>
  </si>
  <si>
    <t>Pinal Co./Florence, AZ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</si>
  <si>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</si>
  <si>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</si>
  <si>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</si>
  <si>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</si>
  <si>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</si>
  <si>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</si>
  <si>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</si>
  <si>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</si>
  <si>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</si>
  <si>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</si>
  <si>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</si>
  <si>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</si>
  <si>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</si>
  <si>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</si>
  <si>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</si>
  <si>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</si>
  <si>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</si>
  <si>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</si>
  <si>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</si>
  <si>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</si>
  <si>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</si>
  <si>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</si>
  <si>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</si>
  <si>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</si>
  <si>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</si>
  <si>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</si>
  <si>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</si>
  <si>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</si>
  <si>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</si>
  <si>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</si>
  <si>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</si>
  <si>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</si>
  <si>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</si>
  <si>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</si>
  <si>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</si>
  <si>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</si>
  <si>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</si>
  <si>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</si>
  <si>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</si>
  <si>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</si>
  <si>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</si>
  <si>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</si>
  <si>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</si>
  <si>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</si>
  <si>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</si>
  <si>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</si>
  <si>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</si>
  <si>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</si>
  <si>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</si>
  <si>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</si>
  <si>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</si>
  <si>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</si>
  <si>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</si>
  <si>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</si>
  <si>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</si>
  <si>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</si>
  <si>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</si>
  <si>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</si>
  <si>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</si>
  <si>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</si>
  <si>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</si>
  <si>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</si>
  <si>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</si>
  <si>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</si>
  <si>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</si>
  <si>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</si>
  <si>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</si>
  <si>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</si>
  <si>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</si>
  <si>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</si>
  <si>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</si>
  <si>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</si>
  <si>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</si>
  <si>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</si>
  <si>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</si>
  <si>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</si>
  <si>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</si>
  <si>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</si>
  <si>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</si>
  <si>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</si>
  <si>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</si>
  <si>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</si>
  <si>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</si>
  <si>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</si>
  <si>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</si>
  <si>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</si>
  <si>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</si>
  <si>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</si>
  <si>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</si>
  <si>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</si>
  <si>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</si>
  <si>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</si>
  <si>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</si>
  <si>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</si>
  <si>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</si>
  <si>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</si>
  <si>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</si>
  <si>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</si>
  <si>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</si>
  <si>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</si>
  <si>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</si>
  <si>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</si>
  <si>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</si>
  <si>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</si>
  <si>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</si>
  <si>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</si>
  <si>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</si>
  <si>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</si>
  <si>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</si>
  <si>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</si>
  <si>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</si>
  <si>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</si>
  <si>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</si>
  <si>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</si>
  <si>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</si>
  <si>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</si>
  <si>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</si>
  <si>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</si>
  <si>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</si>
  <si>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</si>
  <si>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</si>
  <si>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</si>
  <si>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</si>
  <si>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</si>
  <si>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</si>
  <si>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</si>
  <si>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</si>
  <si>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</si>
  <si>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</si>
  <si>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</si>
  <si>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</si>
  <si>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</si>
  <si>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</si>
  <si>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</si>
  <si>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</si>
  <si>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</si>
  <si>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</si>
  <si>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</si>
  <si>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</si>
  <si>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</si>
  <si>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</si>
  <si>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</si>
  <si>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</si>
  <si>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</si>
  <si>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</si>
  <si>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</si>
  <si>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</si>
  <si>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</si>
  <si>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</si>
  <si>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</si>
  <si>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</si>
  <si>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</si>
  <si>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</si>
  <si>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</si>
  <si>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</si>
  <si>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</si>
  <si>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</si>
  <si>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</si>
  <si>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</si>
  <si>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</si>
  <si>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</si>
  <si>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</si>
  <si>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</si>
  <si>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</si>
  <si>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</si>
  <si>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</si>
  <si>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</si>
  <si>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</si>
  <si>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</si>
  <si>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</si>
  <si>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</si>
  <si>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</si>
  <si>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</si>
  <si>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</si>
  <si>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</si>
  <si>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</si>
  <si>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</si>
  <si>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</si>
  <si>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</si>
  <si>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</si>
  <si>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</si>
  <si>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</si>
  <si>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</si>
  <si>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</si>
  <si>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</si>
  <si>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</si>
  <si>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</si>
  <si>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</si>
  <si>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</si>
  <si>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</si>
  <si>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</si>
  <si>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</si>
  <si>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</si>
  <si>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</si>
  <si>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</si>
  <si>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</si>
  <si>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</si>
  <si>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</si>
  <si>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</si>
  <si>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</si>
  <si>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</si>
  <si>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</si>
  <si>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</si>
  <si>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</si>
  <si>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</si>
  <si>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</si>
  <si>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</si>
  <si>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</si>
  <si>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</si>
  <si>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</si>
  <si>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</si>
  <si>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</si>
  <si>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</si>
  <si>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</si>
  <si>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</si>
  <si>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</si>
  <si>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</si>
  <si>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</si>
  <si>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</si>
  <si>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</si>
  <si>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</si>
  <si>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</si>
  <si>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</si>
  <si>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</si>
  <si>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</si>
  <si>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</si>
  <si>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</si>
  <si>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</si>
  <si>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</si>
  <si>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</si>
  <si>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</si>
  <si>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</si>
  <si>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</si>
  <si>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</si>
  <si>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</si>
  <si>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</si>
  <si>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</si>
  <si>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</si>
  <si>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</si>
  <si>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</si>
  <si>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</si>
  <si>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</si>
  <si>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</si>
  <si>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</si>
  <si>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</si>
  <si>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</si>
  <si>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</si>
  <si>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</si>
  <si>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</si>
  <si>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</si>
  <si>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</si>
  <si>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</si>
  <si>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</si>
  <si>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</si>
  <si>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</si>
  <si>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</si>
  <si>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</si>
  <si>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</si>
  <si>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</si>
  <si>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</si>
  <si>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</si>
  <si>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</si>
  <si>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</si>
  <si>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</si>
  <si>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</si>
  <si>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</si>
  <si>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</si>
  <si>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</si>
  <si>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</si>
  <si>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</si>
  <si>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</si>
  <si>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</si>
  <si>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</si>
  <si>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</si>
  <si>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</si>
  <si>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</si>
  <si>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</si>
  <si>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</si>
  <si>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</si>
  <si>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</si>
  <si>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</si>
  <si>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</si>
  <si>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</si>
  <si>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</si>
  <si>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</si>
  <si>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</si>
  <si>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</si>
  <si>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</si>
  <si>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</si>
  <si>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</si>
  <si>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</si>
  <si>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</si>
  <si>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</si>
  <si>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</si>
  <si>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</si>
  <si>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</si>
  <si>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</si>
  <si>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</si>
  <si>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</si>
  <si>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</si>
  <si>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</si>
  <si>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</si>
  <si>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</si>
  <si>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</si>
  <si>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</si>
  <si>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</si>
  <si>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</si>
  <si>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</si>
  <si>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</si>
  <si>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</si>
  <si>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</si>
  <si>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</si>
  <si>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</si>
  <si>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</si>
  <si>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</si>
  <si>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</si>
  <si>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</si>
  <si>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</si>
  <si>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</si>
  <si>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</si>
  <si>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</si>
  <si>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</si>
  <si>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</si>
  <si>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</si>
  <si>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</si>
  <si>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</si>
  <si>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</si>
  <si>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</si>
  <si>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</si>
  <si>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</si>
  <si>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</si>
  <si>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</si>
  <si>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</si>
  <si>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</si>
  <si>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</si>
  <si>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32 10 00</t>
  </si>
  <si>
    <t>asphalt/paving</t>
  </si>
  <si>
    <t>32 13 00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</si>
  <si>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</si>
  <si>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</si>
  <si>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</si>
  <si>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</si>
  <si>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</si>
  <si>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</si>
  <si>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</si>
  <si>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</si>
  <si>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</si>
  <si>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</si>
  <si>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</si>
  <si>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</si>
  <si>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</si>
  <si>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</si>
  <si>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</si>
  <si>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</si>
  <si>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</si>
  <si>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</si>
  <si>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</si>
  <si>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</si>
  <si>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</si>
  <si>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</si>
  <si>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</si>
  <si>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</si>
  <si>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</si>
  <si>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</si>
  <si>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</si>
  <si>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</si>
  <si>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</si>
  <si>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</si>
  <si>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</si>
  <si>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</si>
  <si>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</si>
  <si>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</si>
  <si>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</si>
  <si>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</si>
  <si>
    <t>fire extinguishers &amp; cabinets</t>
  </si>
  <si>
    <t>water treatment (softener)</t>
  </si>
  <si>
    <t>unusual site conditions</t>
  </si>
  <si>
    <t>temporary facilities</t>
  </si>
  <si>
    <t>01 00 00</t>
  </si>
  <si>
    <t>design services</t>
  </si>
  <si>
    <t>site concrete (curb &amp; valley)</t>
  </si>
  <si>
    <t>footings/walls (retaining)</t>
  </si>
  <si>
    <t>2336</t>
  </si>
  <si>
    <t>n/a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</si>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</sst>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20">
    <xf numFmtId="0" fontId="0" fillId="0" borderId="0" xfId="0"/>
    <xf numFmtId="0" fontId="4" fillId="0" borderId="0" xfId="0" applyFont="1" applyFill="1" applyBorder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6" fillId="2" borderId="4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5" fillId="0" borderId="3" xfId="0" applyFont="1" applyFill="1" applyBorder="1" applyAlignment="1" applyProtection="1">
      <alignment vertical="top" wrapText="1"/>
    </xf>
    <xf numFmtId="49" fontId="5" fillId="3" borderId="9" xfId="2" applyNumberFormat="1" applyFont="1" applyFill="1" applyBorder="1" applyAlignment="1" applyProtection="1">
      <alignment horizontal="left" vertical="top" wrapText="1"/>
    </xf>
    <xf numFmtId="49" fontId="5" fillId="3" borderId="10" xfId="2" applyNumberFormat="1" applyFont="1" applyFill="1" applyBorder="1" applyAlignment="1" applyProtection="1">
      <alignment horizontal="left" vertical="top" wrapText="1"/>
    </xf>
    <xf numFmtId="165" fontId="5" fillId="0" borderId="0" xfId="0" applyNumberFormat="1" applyFont="1" applyFill="1" applyBorder="1" applyAlignment="1" applyProtection="1">
      <alignment horizontal="right" vertical="top" wrapText="1"/>
      <protection locked="0"/>
    </xf>
    <xf numFmtId="0" fontId="3" fillId="0" borderId="6" xfId="0" applyFont="1" applyFill="1" applyBorder="1" applyAlignment="1" applyProtection="1">
      <alignment horizontal="right" wrapText="1"/>
    </xf>
    <xf numFmtId="7" fontId="5" fillId="0" borderId="6" xfId="0" applyNumberFormat="1" applyFont="1" applyFill="1" applyBorder="1" applyAlignment="1" applyProtection="1">
      <alignment vertical="top" wrapText="1"/>
    </xf>
    <xf numFmtId="49" fontId="5" fillId="3" borderId="0" xfId="2" applyNumberFormat="1" applyFont="1" applyFill="1" applyBorder="1" applyAlignment="1" applyProtection="1">
      <alignment horizontal="left" vertical="top" wrapText="1"/>
    </xf>
    <xf numFmtId="49" fontId="5" fillId="3" borderId="6" xfId="2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right" vertical="top" wrapText="1"/>
    </xf>
    <xf numFmtId="7" fontId="5" fillId="0" borderId="7" xfId="0" applyNumberFormat="1" applyFont="1" applyFill="1" applyBorder="1" applyAlignment="1" applyProtection="1">
      <alignment vertical="top" wrapText="1"/>
    </xf>
    <xf numFmtId="3" fontId="5" fillId="3" borderId="0" xfId="0" applyNumberFormat="1" applyFont="1" applyFill="1" applyBorder="1" applyAlignment="1" applyProtection="1">
      <alignment horizontal="right" vertical="top" wrapText="1"/>
    </xf>
    <xf numFmtId="3" fontId="0" fillId="3" borderId="6" xfId="0" applyNumberFormat="1" applyFill="1" applyBorder="1" applyAlignment="1" applyProtection="1">
      <alignment vertical="top" wrapText="1"/>
    </xf>
    <xf numFmtId="49" fontId="0" fillId="3" borderId="4" xfId="0" applyNumberFormat="1" applyFill="1" applyBorder="1" applyAlignment="1" applyProtection="1">
      <alignment vertical="top" wrapText="1"/>
    </xf>
    <xf numFmtId="49" fontId="0" fillId="3" borderId="5" xfId="0" applyNumberFormat="1" applyFill="1" applyBorder="1" applyAlignment="1" applyProtection="1">
      <alignment vertical="top" wrapText="1"/>
    </xf>
    <xf numFmtId="7" fontId="5" fillId="0" borderId="3" xfId="0" applyNumberFormat="1" applyFont="1" applyFill="1" applyBorder="1" applyAlignment="1" applyProtection="1">
      <alignment vertical="top" wrapText="1"/>
    </xf>
    <xf numFmtId="4" fontId="10" fillId="3" borderId="12" xfId="0" applyNumberFormat="1" applyFont="1" applyFill="1" applyBorder="1" applyAlignment="1" applyProtection="1">
      <alignment horizontal="right" vertical="center" wrapText="1"/>
    </xf>
    <xf numFmtId="164" fontId="5" fillId="3" borderId="3" xfId="2" applyNumberFormat="1" applyFont="1" applyFill="1" applyBorder="1" applyAlignment="1" applyProtection="1">
      <alignment horizontal="left" vertical="center" wrapText="1"/>
    </xf>
    <xf numFmtId="167" fontId="5" fillId="3" borderId="6" xfId="0" applyNumberFormat="1" applyFont="1" applyFill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right" vertical="top" wrapText="1"/>
    </xf>
    <xf numFmtId="7" fontId="5" fillId="0" borderId="13" xfId="0" applyNumberFormat="1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right" vertical="center" wrapText="1"/>
    </xf>
    <xf numFmtId="164" fontId="5" fillId="3" borderId="13" xfId="2" applyNumberFormat="1" applyFont="1" applyFill="1" applyBorder="1" applyAlignment="1" applyProtection="1">
      <alignment horizontal="left" vertical="center" wrapText="1"/>
    </xf>
    <xf numFmtId="164" fontId="0" fillId="3" borderId="1" xfId="0" applyNumberFormat="1" applyFill="1" applyBorder="1" applyAlignment="1" applyProtection="1">
      <alignment horizontal="left" vertical="top" wrapText="1"/>
    </xf>
    <xf numFmtId="164" fontId="5" fillId="3" borderId="2" xfId="0" applyNumberFormat="1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vertical="top" wrapText="1"/>
    </xf>
    <xf numFmtId="7" fontId="5" fillId="0" borderId="15" xfId="0" applyNumberFormat="1" applyFont="1" applyFill="1" applyBorder="1" applyAlignment="1" applyProtection="1">
      <alignment vertical="top" wrapText="1"/>
    </xf>
    <xf numFmtId="164" fontId="5" fillId="0" borderId="7" xfId="2" applyNumberFormat="1" applyFont="1" applyFill="1" applyBorder="1" applyAlignment="1" applyProtection="1">
      <alignment horizontal="left" vertical="top" wrapText="1"/>
    </xf>
    <xf numFmtId="4" fontId="10" fillId="0" borderId="7" xfId="0" applyNumberFormat="1" applyFont="1" applyFill="1" applyBorder="1" applyAlignment="1" applyProtection="1">
      <alignment horizontal="right" vertical="center" wrapText="1"/>
    </xf>
    <xf numFmtId="164" fontId="5" fillId="0" borderId="6" xfId="2" applyNumberFormat="1" applyFont="1" applyFill="1" applyBorder="1" applyAlignment="1" applyProtection="1">
      <alignment horizontal="center" vertical="top" wrapText="1"/>
    </xf>
    <xf numFmtId="164" fontId="5" fillId="3" borderId="16" xfId="2" applyNumberFormat="1" applyFont="1" applyFill="1" applyBorder="1" applyAlignment="1" applyProtection="1">
      <alignment horizontal="left" vertical="top" wrapText="1"/>
    </xf>
    <xf numFmtId="4" fontId="5" fillId="3" borderId="9" xfId="0" applyNumberFormat="1" applyFont="1" applyFill="1" applyBorder="1" applyAlignment="1" applyProtection="1">
      <alignment horizontal="center" vertical="top" wrapText="1"/>
    </xf>
    <xf numFmtId="164" fontId="5" fillId="3" borderId="16" xfId="0" applyNumberFormat="1" applyFont="1" applyFill="1" applyBorder="1" applyAlignment="1" applyProtection="1">
      <alignment horizontal="right" vertical="top" wrapText="1"/>
    </xf>
    <xf numFmtId="164" fontId="5" fillId="3" borderId="16" xfId="0" applyNumberFormat="1" applyFont="1" applyFill="1" applyBorder="1" applyAlignment="1" applyProtection="1">
      <alignment horizontal="center" vertical="top" wrapText="1"/>
    </xf>
    <xf numFmtId="3" fontId="5" fillId="3" borderId="18" xfId="2" applyNumberFormat="1" applyFont="1" applyFill="1" applyBorder="1" applyAlignment="1" applyProtection="1">
      <alignment horizontal="right" vertical="top" wrapText="1"/>
    </xf>
    <xf numFmtId="4" fontId="5" fillId="3" borderId="1" xfId="0" applyNumberFormat="1" applyFont="1" applyFill="1" applyBorder="1" applyAlignment="1" applyProtection="1">
      <alignment horizontal="center" vertical="top" wrapText="1"/>
    </xf>
    <xf numFmtId="164" fontId="5" fillId="3" borderId="18" xfId="0" applyNumberFormat="1" applyFont="1" applyFill="1" applyBorder="1" applyAlignment="1" applyProtection="1">
      <alignment horizontal="center" vertical="top" wrapText="1"/>
    </xf>
    <xf numFmtId="164" fontId="11" fillId="3" borderId="18" xfId="0" applyNumberFormat="1" applyFont="1" applyFill="1" applyBorder="1" applyAlignment="1" applyProtection="1">
      <alignment horizontal="center" vertical="top" wrapText="1"/>
    </xf>
    <xf numFmtId="0" fontId="5" fillId="6" borderId="19" xfId="0" applyFont="1" applyFill="1" applyBorder="1" applyAlignment="1" applyProtection="1">
      <alignment horizontal="center"/>
    </xf>
    <xf numFmtId="0" fontId="5" fillId="6" borderId="20" xfId="0" applyFont="1" applyFill="1" applyBorder="1" applyProtection="1"/>
    <xf numFmtId="7" fontId="7" fillId="6" borderId="21" xfId="0" applyNumberFormat="1" applyFont="1" applyFill="1" applyBorder="1" applyProtection="1"/>
    <xf numFmtId="4" fontId="7" fillId="7" borderId="20" xfId="2" applyNumberFormat="1" applyFont="1" applyFill="1" applyBorder="1" applyProtection="1">
      <protection locked="0"/>
    </xf>
    <xf numFmtId="0" fontId="7" fillId="7" borderId="20" xfId="1" applyNumberFormat="1" applyFont="1" applyFill="1" applyBorder="1" applyAlignment="1" applyProtection="1">
      <alignment horizontal="right"/>
    </xf>
    <xf numFmtId="164" fontId="2" fillId="7" borderId="20" xfId="0" applyNumberFormat="1" applyFont="1" applyFill="1" applyBorder="1" applyProtection="1">
      <protection locked="0"/>
    </xf>
    <xf numFmtId="164" fontId="2" fillId="7" borderId="22" xfId="0" applyNumberFormat="1" applyFont="1" applyFill="1" applyBorder="1" applyProtection="1">
      <protection locked="0"/>
    </xf>
    <xf numFmtId="5" fontId="7" fillId="0" borderId="0" xfId="0" applyNumberFormat="1" applyFont="1" applyFill="1" applyBorder="1" applyProtection="1">
      <protection locked="0"/>
    </xf>
    <xf numFmtId="0" fontId="0" fillId="0" borderId="1" xfId="0" applyBorder="1"/>
    <xf numFmtId="0" fontId="2" fillId="0" borderId="23" xfId="0" quotePrefix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 indent="1"/>
    </xf>
    <xf numFmtId="7" fontId="7" fillId="0" borderId="24" xfId="0" applyNumberFormat="1" applyFont="1" applyFill="1" applyBorder="1" applyProtection="1"/>
    <xf numFmtId="4" fontId="7" fillId="8" borderId="24" xfId="2" applyNumberFormat="1" applyFont="1" applyFill="1" applyBorder="1" applyProtection="1">
      <protection locked="0"/>
    </xf>
    <xf numFmtId="164" fontId="7" fillId="2" borderId="25" xfId="1" applyNumberFormat="1" applyFont="1" applyFill="1" applyBorder="1" applyAlignment="1" applyProtection="1">
      <alignment horizontal="right"/>
    </xf>
    <xf numFmtId="164" fontId="2" fillId="8" borderId="5" xfId="0" applyNumberFormat="1" applyFont="1" applyFill="1" applyBorder="1" applyProtection="1">
      <protection locked="0"/>
    </xf>
    <xf numFmtId="164" fontId="2" fillId="8" borderId="26" xfId="0" applyNumberFormat="1" applyFont="1" applyFill="1" applyBorder="1" applyProtection="1">
      <protection locked="0"/>
    </xf>
    <xf numFmtId="164" fontId="7" fillId="2" borderId="27" xfId="1" applyNumberFormat="1" applyFont="1" applyFill="1" applyBorder="1" applyAlignment="1" applyProtection="1">
      <alignment horizontal="right"/>
    </xf>
    <xf numFmtId="0" fontId="2" fillId="0" borderId="28" xfId="0" quotePrefix="1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left" indent="1"/>
    </xf>
    <xf numFmtId="7" fontId="7" fillId="0" borderId="30" xfId="0" applyNumberFormat="1" applyFont="1" applyFill="1" applyBorder="1" applyProtection="1"/>
    <xf numFmtId="4" fontId="7" fillId="8" borderId="31" xfId="2" applyNumberFormat="1" applyFont="1" applyFill="1" applyBorder="1" applyProtection="1">
      <protection locked="0"/>
    </xf>
    <xf numFmtId="164" fontId="7" fillId="2" borderId="32" xfId="1" applyNumberFormat="1" applyFont="1" applyFill="1" applyBorder="1" applyAlignment="1" applyProtection="1">
      <alignment horizontal="right"/>
    </xf>
    <xf numFmtId="164" fontId="2" fillId="8" borderId="2" xfId="0" applyNumberFormat="1" applyFont="1" applyFill="1" applyBorder="1" applyProtection="1">
      <protection locked="0"/>
    </xf>
    <xf numFmtId="164" fontId="2" fillId="8" borderId="33" xfId="0" applyNumberFormat="1" applyFont="1" applyFill="1" applyBorder="1" applyProtection="1">
      <protection locked="0"/>
    </xf>
    <xf numFmtId="10" fontId="5" fillId="0" borderId="7" xfId="0" applyNumberFormat="1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right"/>
    </xf>
    <xf numFmtId="7" fontId="7" fillId="0" borderId="7" xfId="0" applyNumberFormat="1" applyFont="1" applyFill="1" applyBorder="1" applyProtection="1"/>
    <xf numFmtId="4" fontId="0" fillId="6" borderId="7" xfId="0" applyNumberFormat="1" applyFill="1" applyBorder="1" applyProtection="1">
      <protection locked="0"/>
    </xf>
    <xf numFmtId="164" fontId="7" fillId="2" borderId="7" xfId="1" applyNumberFormat="1" applyFont="1" applyFill="1" applyBorder="1" applyAlignment="1" applyProtection="1">
      <alignment horizontal="right"/>
    </xf>
    <xf numFmtId="164" fontId="7" fillId="2" borderId="6" xfId="2" applyNumberFormat="1" applyFont="1" applyFill="1" applyBorder="1" applyProtection="1"/>
    <xf numFmtId="0" fontId="5" fillId="6" borderId="34" xfId="0" applyFont="1" applyFill="1" applyBorder="1" applyAlignment="1" applyProtection="1">
      <alignment horizontal="center"/>
    </xf>
    <xf numFmtId="0" fontId="5" fillId="6" borderId="35" xfId="0" applyFont="1" applyFill="1" applyBorder="1" applyProtection="1"/>
    <xf numFmtId="4" fontId="7" fillId="7" borderId="35" xfId="2" applyNumberFormat="1" applyFont="1" applyFill="1" applyBorder="1" applyProtection="1">
      <protection locked="0"/>
    </xf>
    <xf numFmtId="0" fontId="7" fillId="7" borderId="35" xfId="1" applyNumberFormat="1" applyFont="1" applyFill="1" applyBorder="1" applyAlignment="1" applyProtection="1">
      <alignment horizontal="right"/>
    </xf>
    <xf numFmtId="164" fontId="2" fillId="7" borderId="35" xfId="0" applyNumberFormat="1" applyFont="1" applyFill="1" applyBorder="1" applyProtection="1">
      <protection locked="0"/>
    </xf>
    <xf numFmtId="164" fontId="2" fillId="7" borderId="36" xfId="0" applyNumberFormat="1" applyFont="1" applyFill="1" applyBorder="1" applyProtection="1">
      <protection locked="0"/>
    </xf>
    <xf numFmtId="164" fontId="2" fillId="8" borderId="37" xfId="0" applyNumberFormat="1" applyFont="1" applyFill="1" applyBorder="1" applyProtection="1">
      <protection locked="0"/>
    </xf>
    <xf numFmtId="164" fontId="2" fillId="8" borderId="38" xfId="0" applyNumberFormat="1" applyFont="1" applyFill="1" applyBorder="1" applyProtection="1">
      <protection locked="0"/>
    </xf>
    <xf numFmtId="4" fontId="7" fillId="8" borderId="39" xfId="2" applyNumberFormat="1" applyFont="1" applyFill="1" applyBorder="1" applyProtection="1">
      <protection locked="0"/>
    </xf>
    <xf numFmtId="10" fontId="5" fillId="0" borderId="15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right"/>
    </xf>
    <xf numFmtId="7" fontId="7" fillId="0" borderId="15" xfId="0" applyNumberFormat="1" applyFont="1" applyFill="1" applyBorder="1" applyProtection="1"/>
    <xf numFmtId="4" fontId="0" fillId="6" borderId="15" xfId="0" applyNumberFormat="1" applyFill="1" applyBorder="1" applyProtection="1">
      <protection locked="0"/>
    </xf>
    <xf numFmtId="164" fontId="7" fillId="2" borderId="2" xfId="2" applyNumberFormat="1" applyFont="1" applyFill="1" applyBorder="1" applyProtection="1"/>
    <xf numFmtId="0" fontId="5" fillId="6" borderId="40" xfId="0" applyFont="1" applyFill="1" applyBorder="1" applyAlignment="1" applyProtection="1">
      <alignment horizontal="center"/>
    </xf>
    <xf numFmtId="0" fontId="5" fillId="6" borderId="9" xfId="0" applyFont="1" applyFill="1" applyBorder="1" applyProtection="1"/>
    <xf numFmtId="4" fontId="7" fillId="7" borderId="9" xfId="2" applyNumberFormat="1" applyFont="1" applyFill="1" applyBorder="1" applyProtection="1">
      <protection locked="0"/>
    </xf>
    <xf numFmtId="4" fontId="7" fillId="7" borderId="35" xfId="1" applyNumberFormat="1" applyFont="1" applyFill="1" applyBorder="1" applyAlignment="1" applyProtection="1">
      <alignment horizontal="right"/>
    </xf>
    <xf numFmtId="0" fontId="2" fillId="0" borderId="41" xfId="0" quotePrefix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left" indent="1"/>
    </xf>
    <xf numFmtId="7" fontId="7" fillId="0" borderId="43" xfId="0" applyNumberFormat="1" applyFont="1" applyFill="1" applyBorder="1" applyProtection="1"/>
    <xf numFmtId="4" fontId="7" fillId="8" borderId="44" xfId="2" applyNumberFormat="1" applyFont="1" applyFill="1" applyBorder="1" applyProtection="1">
      <protection locked="0"/>
    </xf>
    <xf numFmtId="0" fontId="2" fillId="0" borderId="41" xfId="0" applyFont="1" applyBorder="1" applyAlignment="1" applyProtection="1">
      <alignment horizontal="center"/>
    </xf>
    <xf numFmtId="0" fontId="5" fillId="0" borderId="2" xfId="0" applyFont="1" applyBorder="1" applyAlignment="1">
      <alignment horizontal="right"/>
    </xf>
    <xf numFmtId="164" fontId="7" fillId="2" borderId="15" xfId="1" applyNumberFormat="1" applyFont="1" applyFill="1" applyBorder="1" applyAlignment="1" applyProtection="1">
      <alignment horizontal="right"/>
    </xf>
    <xf numFmtId="164" fontId="7" fillId="2" borderId="45" xfId="2" applyNumberFormat="1" applyFont="1" applyFill="1" applyBorder="1" applyProtection="1"/>
    <xf numFmtId="4" fontId="7" fillId="8" borderId="42" xfId="2" applyNumberFormat="1" applyFont="1" applyFill="1" applyBorder="1" applyProtection="1">
      <protection locked="0"/>
    </xf>
    <xf numFmtId="164" fontId="2" fillId="8" borderId="42" xfId="0" applyNumberFormat="1" applyFont="1" applyFill="1" applyBorder="1" applyProtection="1">
      <protection locked="0"/>
    </xf>
    <xf numFmtId="164" fontId="2" fillId="8" borderId="46" xfId="0" applyNumberFormat="1" applyFont="1" applyFill="1" applyBorder="1" applyProtection="1">
      <protection locked="0"/>
    </xf>
    <xf numFmtId="0" fontId="2" fillId="0" borderId="47" xfId="0" quotePrefix="1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left" indent="1"/>
    </xf>
    <xf numFmtId="7" fontId="7" fillId="0" borderId="49" xfId="0" applyNumberFormat="1" applyFont="1" applyFill="1" applyBorder="1" applyProtection="1"/>
    <xf numFmtId="164" fontId="2" fillId="8" borderId="6" xfId="0" applyNumberFormat="1" applyFont="1" applyFill="1" applyBorder="1" applyProtection="1">
      <protection locked="0"/>
    </xf>
    <xf numFmtId="164" fontId="2" fillId="8" borderId="50" xfId="0" applyNumberFormat="1" applyFont="1" applyFill="1" applyBorder="1" applyProtection="1">
      <protection locked="0"/>
    </xf>
    <xf numFmtId="4" fontId="7" fillId="8" borderId="51" xfId="2" applyNumberFormat="1" applyFont="1" applyFill="1" applyBorder="1" applyProtection="1">
      <protection locked="0"/>
    </xf>
    <xf numFmtId="4" fontId="7" fillId="8" borderId="52" xfId="2" applyNumberFormat="1" applyFont="1" applyFill="1" applyBorder="1" applyProtection="1">
      <protection locked="0"/>
    </xf>
    <xf numFmtId="164" fontId="2" fillId="8" borderId="29" xfId="0" applyNumberFormat="1" applyFont="1" applyFill="1" applyBorder="1" applyProtection="1">
      <protection locked="0"/>
    </xf>
    <xf numFmtId="164" fontId="2" fillId="8" borderId="53" xfId="0" applyNumberFormat="1" applyFont="1" applyFill="1" applyBorder="1" applyProtection="1">
      <protection locked="0"/>
    </xf>
    <xf numFmtId="0" fontId="5" fillId="6" borderId="54" xfId="0" applyFont="1" applyFill="1" applyBorder="1" applyAlignment="1" applyProtection="1">
      <alignment horizontal="center"/>
    </xf>
    <xf numFmtId="0" fontId="5" fillId="6" borderId="10" xfId="0" applyFont="1" applyFill="1" applyBorder="1" applyProtection="1"/>
    <xf numFmtId="7" fontId="7" fillId="6" borderId="17" xfId="0" applyNumberFormat="1" applyFont="1" applyFill="1" applyBorder="1" applyProtection="1"/>
    <xf numFmtId="4" fontId="2" fillId="6" borderId="55" xfId="2" applyNumberFormat="1" applyFont="1" applyFill="1" applyBorder="1" applyProtection="1">
      <protection locked="0"/>
    </xf>
    <xf numFmtId="164" fontId="7" fillId="2" borderId="11" xfId="1" applyNumberFormat="1" applyFont="1" applyFill="1" applyBorder="1" applyAlignment="1" applyProtection="1">
      <alignment horizontal="right"/>
    </xf>
    <xf numFmtId="164" fontId="2" fillId="8" borderId="56" xfId="0" applyNumberFormat="1" applyFont="1" applyFill="1" applyBorder="1" applyProtection="1">
      <protection locked="0"/>
    </xf>
    <xf numFmtId="164" fontId="2" fillId="8" borderId="57" xfId="0" applyNumberFormat="1" applyFont="1" applyFill="1" applyBorder="1" applyProtection="1">
      <protection locked="0"/>
    </xf>
    <xf numFmtId="4" fontId="7" fillId="8" borderId="58" xfId="2" applyNumberFormat="1" applyFont="1" applyFill="1" applyBorder="1" applyProtection="1">
      <protection locked="0"/>
    </xf>
    <xf numFmtId="164" fontId="7" fillId="2" borderId="59" xfId="1" applyNumberFormat="1" applyFont="1" applyFill="1" applyBorder="1" applyAlignment="1" applyProtection="1">
      <alignment horizontal="right"/>
    </xf>
    <xf numFmtId="4" fontId="7" fillId="8" borderId="60" xfId="2" applyNumberFormat="1" applyFont="1" applyFill="1" applyBorder="1" applyProtection="1">
      <protection locked="0"/>
    </xf>
    <xf numFmtId="164" fontId="7" fillId="2" borderId="61" xfId="1" applyNumberFormat="1" applyFont="1" applyFill="1" applyBorder="1" applyAlignment="1" applyProtection="1">
      <alignment horizontal="right"/>
    </xf>
    <xf numFmtId="164" fontId="2" fillId="8" borderId="7" xfId="0" applyNumberFormat="1" applyFont="1" applyFill="1" applyBorder="1" applyProtection="1">
      <protection locked="0"/>
    </xf>
    <xf numFmtId="164" fontId="2" fillId="8" borderId="62" xfId="0" applyNumberFormat="1" applyFont="1" applyFill="1" applyBorder="1" applyProtection="1">
      <protection locked="0"/>
    </xf>
    <xf numFmtId="4" fontId="7" fillId="8" borderId="29" xfId="2" applyNumberFormat="1" applyFont="1" applyFill="1" applyBorder="1" applyProtection="1">
      <protection locked="0"/>
    </xf>
    <xf numFmtId="164" fontId="7" fillId="2" borderId="63" xfId="1" applyNumberFormat="1" applyFont="1" applyFill="1" applyBorder="1" applyAlignment="1" applyProtection="1">
      <alignment horizontal="right"/>
    </xf>
    <xf numFmtId="164" fontId="2" fillId="8" borderId="30" xfId="0" applyNumberFormat="1" applyFont="1" applyFill="1" applyBorder="1" applyProtection="1">
      <protection locked="0"/>
    </xf>
    <xf numFmtId="164" fontId="2" fillId="8" borderId="64" xfId="0" applyNumberFormat="1" applyFont="1" applyFill="1" applyBorder="1" applyProtection="1">
      <protection locked="0"/>
    </xf>
    <xf numFmtId="0" fontId="11" fillId="6" borderId="10" xfId="0" applyFont="1" applyFill="1" applyBorder="1" applyProtection="1"/>
    <xf numFmtId="7" fontId="7" fillId="6" borderId="65" xfId="0" applyNumberFormat="1" applyFont="1" applyFill="1" applyBorder="1" applyProtection="1"/>
    <xf numFmtId="164" fontId="7" fillId="2" borderId="66" xfId="1" applyNumberFormat="1" applyFont="1" applyFill="1" applyBorder="1" applyAlignment="1" applyProtection="1">
      <alignment horizontal="right"/>
    </xf>
    <xf numFmtId="4" fontId="7" fillId="8" borderId="67" xfId="2" applyNumberFormat="1" applyFont="1" applyFill="1" applyBorder="1" applyProtection="1">
      <protection locked="0"/>
    </xf>
    <xf numFmtId="0" fontId="2" fillId="0" borderId="28" xfId="0" quotePrefix="1" applyFont="1" applyBorder="1" applyAlignment="1">
      <alignment horizontal="center"/>
    </xf>
    <xf numFmtId="0" fontId="4" fillId="0" borderId="30" xfId="0" applyFont="1" applyBorder="1" applyAlignment="1">
      <alignment horizontal="right"/>
    </xf>
    <xf numFmtId="4" fontId="4" fillId="5" borderId="52" xfId="2" applyNumberFormat="1" applyFont="1" applyFill="1" applyBorder="1" applyAlignment="1" applyProtection="1">
      <alignment horizontal="right" wrapText="1"/>
      <protection locked="0"/>
    </xf>
    <xf numFmtId="164" fontId="7" fillId="8" borderId="30" xfId="1" applyNumberFormat="1" applyFont="1" applyFill="1" applyBorder="1" applyAlignment="1" applyProtection="1">
      <alignment horizontal="right"/>
      <protection locked="0"/>
    </xf>
    <xf numFmtId="164" fontId="7" fillId="8" borderId="64" xfId="1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Border="1" applyAlignment="1" applyProtection="1">
      <alignment horizontal="right"/>
    </xf>
    <xf numFmtId="164" fontId="4" fillId="0" borderId="15" xfId="2" applyNumberFormat="1" applyFont="1" applyBorder="1" applyAlignment="1">
      <alignment horizontal="right" wrapText="1"/>
    </xf>
    <xf numFmtId="0" fontId="5" fillId="6" borderId="68" xfId="0" applyFont="1" applyFill="1" applyBorder="1" applyProtection="1"/>
    <xf numFmtId="4" fontId="7" fillId="7" borderId="55" xfId="2" applyNumberFormat="1" applyFont="1" applyFill="1" applyBorder="1" applyProtection="1">
      <protection locked="0"/>
    </xf>
    <xf numFmtId="0" fontId="2" fillId="0" borderId="41" xfId="0" quotePrefix="1" applyFont="1" applyBorder="1" applyAlignment="1">
      <alignment horizontal="center"/>
    </xf>
    <xf numFmtId="0" fontId="4" fillId="0" borderId="43" xfId="0" applyFont="1" applyBorder="1" applyAlignment="1">
      <alignment horizontal="right"/>
    </xf>
    <xf numFmtId="4" fontId="4" fillId="5" borderId="42" xfId="2" applyNumberFormat="1" applyFont="1" applyFill="1" applyBorder="1" applyAlignment="1" applyProtection="1">
      <alignment horizontal="right" wrapText="1"/>
      <protection locked="0"/>
    </xf>
    <xf numFmtId="164" fontId="4" fillId="5" borderId="43" xfId="0" applyNumberFormat="1" applyFont="1" applyFill="1" applyBorder="1" applyAlignment="1" applyProtection="1">
      <alignment horizontal="right" wrapText="1"/>
      <protection locked="0"/>
    </xf>
    <xf numFmtId="164" fontId="4" fillId="5" borderId="69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Fill="1" applyBorder="1" applyAlignment="1">
      <alignment horizontal="right"/>
    </xf>
    <xf numFmtId="164" fontId="7" fillId="2" borderId="43" xfId="1" applyNumberFormat="1" applyFont="1" applyFill="1" applyBorder="1" applyAlignment="1" applyProtection="1">
      <alignment horizontal="right"/>
    </xf>
    <xf numFmtId="0" fontId="2" fillId="0" borderId="47" xfId="0" applyFont="1" applyBorder="1" applyAlignment="1" applyProtection="1">
      <alignment horizontal="center"/>
    </xf>
    <xf numFmtId="164" fontId="7" fillId="2" borderId="49" xfId="1" applyNumberFormat="1" applyFont="1" applyFill="1" applyBorder="1" applyAlignment="1" applyProtection="1">
      <alignment horizontal="right"/>
    </xf>
    <xf numFmtId="4" fontId="7" fillId="8" borderId="43" xfId="2" applyNumberFormat="1" applyFont="1" applyFill="1" applyBorder="1" applyProtection="1">
      <protection locked="0"/>
    </xf>
    <xf numFmtId="0" fontId="2" fillId="0" borderId="28" xfId="0" applyFont="1" applyBorder="1" applyAlignment="1" applyProtection="1">
      <alignment horizontal="center"/>
    </xf>
    <xf numFmtId="4" fontId="7" fillId="8" borderId="70" xfId="2" applyNumberFormat="1" applyFont="1" applyFill="1" applyBorder="1" applyProtection="1">
      <protection locked="0"/>
    </xf>
    <xf numFmtId="164" fontId="7" fillId="2" borderId="30" xfId="1" applyNumberFormat="1" applyFont="1" applyFill="1" applyBorder="1" applyAlignment="1" applyProtection="1">
      <alignment horizontal="right"/>
    </xf>
    <xf numFmtId="164" fontId="7" fillId="2" borderId="39" xfId="2" applyNumberFormat="1" applyFont="1" applyFill="1" applyBorder="1" applyProtection="1"/>
    <xf numFmtId="4" fontId="7" fillId="8" borderId="71" xfId="2" applyNumberFormat="1" applyFont="1" applyFill="1" applyBorder="1" applyProtection="1">
      <protection locked="0"/>
    </xf>
    <xf numFmtId="164" fontId="7" fillId="2" borderId="72" xfId="1" applyNumberFormat="1" applyFont="1" applyFill="1" applyBorder="1" applyAlignment="1" applyProtection="1">
      <alignment horizontal="right"/>
    </xf>
    <xf numFmtId="0" fontId="13" fillId="0" borderId="42" xfId="0" applyFont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4" fontId="7" fillId="8" borderId="73" xfId="2" applyNumberFormat="1" applyFont="1" applyFill="1" applyBorder="1" applyProtection="1">
      <protection locked="0"/>
    </xf>
    <xf numFmtId="4" fontId="4" fillId="5" borderId="74" xfId="2" applyNumberFormat="1" applyFont="1" applyFill="1" applyBorder="1" applyAlignment="1" applyProtection="1">
      <alignment horizontal="right" wrapText="1"/>
      <protection locked="0"/>
    </xf>
    <xf numFmtId="0" fontId="2" fillId="0" borderId="43" xfId="0" applyFont="1" applyBorder="1" applyAlignment="1" applyProtection="1">
      <alignment horizontal="left" indent="1"/>
    </xf>
    <xf numFmtId="4" fontId="4" fillId="5" borderId="48" xfId="2" applyNumberFormat="1" applyFont="1" applyFill="1" applyBorder="1" applyAlignment="1" applyProtection="1">
      <alignment horizontal="right" wrapText="1"/>
      <protection locked="0"/>
    </xf>
    <xf numFmtId="164" fontId="2" fillId="8" borderId="43" xfId="0" applyNumberFormat="1" applyFont="1" applyFill="1" applyBorder="1" applyProtection="1">
      <protection locked="0"/>
    </xf>
    <xf numFmtId="164" fontId="2" fillId="8" borderId="69" xfId="0" applyNumberFormat="1" applyFont="1" applyFill="1" applyBorder="1" applyProtection="1">
      <protection locked="0"/>
    </xf>
    <xf numFmtId="164" fontId="7" fillId="2" borderId="24" xfId="1" applyNumberFormat="1" applyFont="1" applyFill="1" applyBorder="1" applyAlignment="1" applyProtection="1">
      <alignment horizontal="right"/>
    </xf>
    <xf numFmtId="4" fontId="7" fillId="8" borderId="48" xfId="2" applyNumberFormat="1" applyFont="1" applyFill="1" applyBorder="1" applyProtection="1">
      <protection locked="0"/>
    </xf>
    <xf numFmtId="164" fontId="2" fillId="8" borderId="48" xfId="0" applyNumberFormat="1" applyFont="1" applyFill="1" applyBorder="1" applyProtection="1">
      <protection locked="0"/>
    </xf>
    <xf numFmtId="164" fontId="2" fillId="8" borderId="49" xfId="0" applyNumberFormat="1" applyFont="1" applyFill="1" applyBorder="1" applyProtection="1">
      <protection locked="0"/>
    </xf>
    <xf numFmtId="164" fontId="2" fillId="8" borderId="75" xfId="0" applyNumberFormat="1" applyFont="1" applyFill="1" applyBorder="1" applyProtection="1">
      <protection locked="0"/>
    </xf>
    <xf numFmtId="0" fontId="2" fillId="0" borderId="76" xfId="0" applyFont="1" applyBorder="1" applyAlignment="1" applyProtection="1">
      <alignment horizontal="center"/>
    </xf>
    <xf numFmtId="7" fontId="7" fillId="0" borderId="42" xfId="0" applyNumberFormat="1" applyFont="1" applyFill="1" applyBorder="1" applyProtection="1"/>
    <xf numFmtId="164" fontId="7" fillId="2" borderId="77" xfId="1" applyNumberFormat="1" applyFont="1" applyFill="1" applyBorder="1" applyAlignment="1" applyProtection="1">
      <alignment horizontal="right"/>
    </xf>
    <xf numFmtId="4" fontId="7" fillId="8" borderId="78" xfId="2" applyNumberFormat="1" applyFont="1" applyFill="1" applyBorder="1" applyProtection="1">
      <protection locked="0"/>
    </xf>
    <xf numFmtId="164" fontId="2" fillId="8" borderId="79" xfId="0" applyNumberFormat="1" applyFont="1" applyFill="1" applyBorder="1" applyProtection="1">
      <protection locked="0"/>
    </xf>
    <xf numFmtId="4" fontId="7" fillId="8" borderId="30" xfId="2" applyNumberFormat="1" applyFont="1" applyFill="1" applyBorder="1" applyProtection="1">
      <protection locked="0"/>
    </xf>
    <xf numFmtId="0" fontId="2" fillId="0" borderId="41" xfId="0" applyFont="1" applyBorder="1" applyAlignment="1">
      <alignment horizontal="center"/>
    </xf>
    <xf numFmtId="0" fontId="2" fillId="0" borderId="42" xfId="0" applyFont="1" applyFill="1" applyBorder="1" applyAlignment="1" applyProtection="1">
      <alignment horizontal="left" indent="1"/>
    </xf>
    <xf numFmtId="5" fontId="2" fillId="0" borderId="0" xfId="0" applyNumberFormat="1" applyFont="1" applyFill="1" applyBorder="1" applyProtection="1">
      <protection locked="0"/>
    </xf>
    <xf numFmtId="164" fontId="7" fillId="2" borderId="13" xfId="1" applyNumberFormat="1" applyFont="1" applyFill="1" applyBorder="1" applyAlignment="1" applyProtection="1">
      <alignment horizontal="right"/>
    </xf>
    <xf numFmtId="0" fontId="5" fillId="6" borderId="80" xfId="0" applyFont="1" applyFill="1" applyBorder="1" applyAlignment="1" applyProtection="1">
      <alignment horizontal="center"/>
    </xf>
    <xf numFmtId="164" fontId="7" fillId="7" borderId="35" xfId="1" applyNumberFormat="1" applyFont="1" applyFill="1" applyBorder="1" applyAlignment="1" applyProtection="1">
      <alignment horizontal="right"/>
    </xf>
    <xf numFmtId="0" fontId="2" fillId="0" borderId="30" xfId="0" applyFont="1" applyBorder="1" applyAlignment="1" applyProtection="1">
      <alignment horizontal="left" indent="1"/>
    </xf>
    <xf numFmtId="0" fontId="2" fillId="0" borderId="28" xfId="0" applyFont="1" applyBorder="1" applyAlignment="1">
      <alignment horizontal="center"/>
    </xf>
    <xf numFmtId="0" fontId="2" fillId="0" borderId="29" xfId="0" applyFont="1" applyFill="1" applyBorder="1" applyAlignment="1" applyProtection="1">
      <alignment horizontal="left" indent="1"/>
    </xf>
    <xf numFmtId="4" fontId="4" fillId="5" borderId="29" xfId="2" applyNumberFormat="1" applyFont="1" applyFill="1" applyBorder="1" applyAlignment="1" applyProtection="1">
      <alignment horizontal="right" wrapText="1"/>
      <protection locked="0"/>
    </xf>
    <xf numFmtId="164" fontId="4" fillId="5" borderId="30" xfId="0" applyNumberFormat="1" applyFont="1" applyFill="1" applyBorder="1" applyAlignment="1" applyProtection="1">
      <alignment horizontal="right" wrapText="1"/>
      <protection locked="0"/>
    </xf>
    <xf numFmtId="164" fontId="4" fillId="5" borderId="64" xfId="0" applyNumberFormat="1" applyFont="1" applyFill="1" applyBorder="1" applyAlignment="1" applyProtection="1">
      <alignment horizontal="right" wrapText="1"/>
      <protection locked="0"/>
    </xf>
    <xf numFmtId="4" fontId="7" fillId="7" borderId="81" xfId="2" applyNumberFormat="1" applyFont="1" applyFill="1" applyBorder="1" applyProtection="1">
      <protection locked="0"/>
    </xf>
    <xf numFmtId="4" fontId="7" fillId="7" borderId="82" xfId="1" applyNumberFormat="1" applyFont="1" applyFill="1" applyBorder="1" applyAlignment="1" applyProtection="1">
      <alignment horizontal="right"/>
    </xf>
    <xf numFmtId="0" fontId="2" fillId="0" borderId="8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indent="1"/>
    </xf>
    <xf numFmtId="4" fontId="7" fillId="8" borderId="45" xfId="2" applyNumberFormat="1" applyFont="1" applyFill="1" applyBorder="1" applyProtection="1">
      <protection locked="0"/>
    </xf>
    <xf numFmtId="0" fontId="5" fillId="0" borderId="15" xfId="0" applyFont="1" applyBorder="1" applyAlignment="1" applyProtection="1">
      <alignment horizontal="right"/>
    </xf>
    <xf numFmtId="4" fontId="7" fillId="7" borderId="84" xfId="2" applyNumberFormat="1" applyFont="1" applyFill="1" applyBorder="1" applyProtection="1">
      <protection locked="0"/>
    </xf>
    <xf numFmtId="4" fontId="7" fillId="8" borderId="74" xfId="2" applyNumberFormat="1" applyFont="1" applyFill="1" applyBorder="1" applyProtection="1">
      <protection locked="0"/>
    </xf>
    <xf numFmtId="4" fontId="7" fillId="8" borderId="85" xfId="2" applyNumberFormat="1" applyFont="1" applyFill="1" applyBorder="1" applyProtection="1">
      <protection locked="0"/>
    </xf>
    <xf numFmtId="164" fontId="7" fillId="2" borderId="86" xfId="1" applyNumberFormat="1" applyFont="1" applyFill="1" applyBorder="1" applyAlignment="1" applyProtection="1">
      <alignment horizontal="right"/>
    </xf>
    <xf numFmtId="164" fontId="7" fillId="2" borderId="87" xfId="1" applyNumberFormat="1" applyFont="1" applyFill="1" applyBorder="1" applyAlignment="1" applyProtection="1">
      <alignment horizontal="right"/>
    </xf>
    <xf numFmtId="164" fontId="4" fillId="5" borderId="42" xfId="0" applyNumberFormat="1" applyFont="1" applyFill="1" applyBorder="1" applyAlignment="1" applyProtection="1">
      <alignment horizontal="right" wrapText="1"/>
      <protection locked="0"/>
    </xf>
    <xf numFmtId="164" fontId="7" fillId="2" borderId="88" xfId="2" applyNumberFormat="1" applyFont="1" applyFill="1" applyBorder="1" applyProtection="1"/>
    <xf numFmtId="4" fontId="7" fillId="8" borderId="49" xfId="2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right"/>
    </xf>
    <xf numFmtId="164" fontId="7" fillId="2" borderId="62" xfId="2" applyNumberFormat="1" applyFont="1" applyFill="1" applyBorder="1" applyProtection="1"/>
    <xf numFmtId="0" fontId="2" fillId="0" borderId="83" xfId="0" quotePrefix="1" applyFont="1" applyBorder="1" applyAlignment="1" applyProtection="1">
      <alignment horizontal="center"/>
    </xf>
    <xf numFmtId="164" fontId="2" fillId="8" borderId="88" xfId="0" applyNumberFormat="1" applyFon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0" fontId="14" fillId="9" borderId="2" xfId="0" applyFont="1" applyFill="1" applyBorder="1" applyAlignment="1" applyProtection="1">
      <alignment vertical="center"/>
    </xf>
    <xf numFmtId="164" fontId="14" fillId="9" borderId="14" xfId="2" applyNumberFormat="1" applyFont="1" applyFill="1" applyBorder="1" applyAlignment="1" applyProtection="1">
      <alignment vertical="center"/>
    </xf>
    <xf numFmtId="164" fontId="14" fillId="10" borderId="13" xfId="1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>
      <alignment vertical="center"/>
      <protection locked="0"/>
    </xf>
    <xf numFmtId="10" fontId="2" fillId="0" borderId="37" xfId="0" applyNumberFormat="1" applyFont="1" applyBorder="1" applyAlignment="1" applyProtection="1">
      <alignment horizontal="center"/>
    </xf>
    <xf numFmtId="0" fontId="7" fillId="0" borderId="89" xfId="0" applyFont="1" applyBorder="1" applyAlignment="1" applyProtection="1">
      <alignment horizontal="right"/>
    </xf>
    <xf numFmtId="4" fontId="7" fillId="10" borderId="85" xfId="2" applyNumberFormat="1" applyFont="1" applyFill="1" applyBorder="1" applyProtection="1">
      <protection locked="0"/>
    </xf>
    <xf numFmtId="164" fontId="7" fillId="2" borderId="65" xfId="1" applyNumberFormat="1" applyFont="1" applyFill="1" applyBorder="1" applyAlignment="1" applyProtection="1">
      <alignment horizontal="right"/>
    </xf>
    <xf numFmtId="164" fontId="7" fillId="5" borderId="37" xfId="0" applyNumberFormat="1" applyFont="1" applyFill="1" applyBorder="1" applyAlignment="1" applyProtection="1">
      <alignment horizontal="right"/>
      <protection locked="0"/>
    </xf>
    <xf numFmtId="0" fontId="2" fillId="0" borderId="37" xfId="0" applyFont="1" applyBorder="1" applyAlignment="1" applyProtection="1">
      <alignment horizontal="right"/>
    </xf>
    <xf numFmtId="7" fontId="7" fillId="11" borderId="43" xfId="0" applyNumberFormat="1" applyFont="1" applyFill="1" applyBorder="1" applyProtection="1"/>
    <xf numFmtId="4" fontId="2" fillId="10" borderId="85" xfId="2" applyNumberFormat="1" applyFont="1" applyFill="1" applyBorder="1" applyAlignment="1" applyProtection="1">
      <alignment horizontal="right"/>
      <protection locked="0"/>
    </xf>
    <xf numFmtId="10" fontId="2" fillId="0" borderId="90" xfId="0" applyNumberFormat="1" applyFont="1" applyBorder="1" applyAlignment="1" applyProtection="1">
      <alignment horizontal="center"/>
    </xf>
    <xf numFmtId="0" fontId="2" fillId="0" borderId="90" xfId="0" applyFont="1" applyBorder="1" applyAlignment="1" applyProtection="1">
      <alignment horizontal="right"/>
    </xf>
    <xf numFmtId="4" fontId="7" fillId="10" borderId="42" xfId="2" applyNumberFormat="1" applyFont="1" applyFill="1" applyBorder="1" applyAlignment="1" applyProtection="1">
      <alignment horizontal="right"/>
      <protection locked="0"/>
    </xf>
    <xf numFmtId="164" fontId="7" fillId="5" borderId="90" xfId="0" applyNumberFormat="1" applyFont="1" applyFill="1" applyBorder="1" applyAlignment="1" applyProtection="1">
      <alignment horizontal="right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90" xfId="0" applyFont="1" applyBorder="1" applyAlignment="1" applyProtection="1">
      <alignment horizontal="right"/>
    </xf>
    <xf numFmtId="10" fontId="2" fillId="0" borderId="91" xfId="0" applyNumberFormat="1" applyFont="1" applyBorder="1" applyAlignment="1" applyProtection="1">
      <alignment horizontal="center"/>
    </xf>
    <xf numFmtId="0" fontId="2" fillId="0" borderId="91" xfId="0" applyFont="1" applyBorder="1" applyAlignment="1" applyProtection="1">
      <alignment horizontal="right"/>
    </xf>
    <xf numFmtId="4" fontId="7" fillId="10" borderId="1" xfId="2" applyNumberFormat="1" applyFont="1" applyFill="1" applyBorder="1" applyAlignment="1" applyProtection="1">
      <alignment horizontal="right"/>
      <protection locked="0"/>
    </xf>
    <xf numFmtId="164" fontId="7" fillId="5" borderId="91" xfId="0" applyNumberFormat="1" applyFont="1" applyFill="1" applyBorder="1" applyAlignment="1" applyProtection="1">
      <alignment horizontal="right"/>
      <protection locked="0"/>
    </xf>
    <xf numFmtId="0" fontId="2" fillId="9" borderId="2" xfId="0" applyFont="1" applyFill="1" applyBorder="1" applyAlignment="1" applyProtection="1">
      <alignment horizontal="center"/>
    </xf>
    <xf numFmtId="0" fontId="14" fillId="9" borderId="14" xfId="0" applyFont="1" applyFill="1" applyBorder="1" applyAlignment="1">
      <alignment horizontal="right"/>
    </xf>
    <xf numFmtId="3" fontId="15" fillId="9" borderId="92" xfId="0" applyNumberFormat="1" applyFont="1" applyFill="1" applyBorder="1" applyAlignment="1" applyProtection="1">
      <alignment horizontal="right" vertical="center"/>
    </xf>
    <xf numFmtId="164" fontId="16" fillId="9" borderId="14" xfId="0" applyNumberFormat="1" applyFont="1" applyFill="1" applyBorder="1" applyAlignment="1" applyProtection="1">
      <alignment horizontal="right" vertical="center"/>
    </xf>
    <xf numFmtId="164" fontId="15" fillId="9" borderId="92" xfId="2" applyNumberFormat="1" applyFont="1" applyFill="1" applyBorder="1" applyAlignment="1" applyProtection="1">
      <alignment horizontal="right" vertical="center"/>
    </xf>
    <xf numFmtId="10" fontId="0" fillId="12" borderId="1" xfId="0" applyNumberFormat="1" applyFill="1" applyBorder="1" applyAlignment="1">
      <alignment horizontal="center" vertical="center"/>
    </xf>
    <xf numFmtId="0" fontId="17" fillId="12" borderId="15" xfId="0" applyFont="1" applyFill="1" applyBorder="1" applyAlignment="1" applyProtection="1">
      <alignment horizontal="right" vertical="center" wrapText="1"/>
    </xf>
    <xf numFmtId="0" fontId="0" fillId="12" borderId="15" xfId="0" applyFill="1" applyBorder="1"/>
    <xf numFmtId="164" fontId="18" fillId="12" borderId="14" xfId="0" applyNumberFormat="1" applyFont="1" applyFill="1" applyBorder="1" applyAlignment="1">
      <alignment horizontal="left"/>
    </xf>
    <xf numFmtId="164" fontId="18" fillId="12" borderId="94" xfId="0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4" fontId="4" fillId="0" borderId="0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/>
    </xf>
    <xf numFmtId="0" fontId="6" fillId="2" borderId="98" xfId="0" applyFont="1" applyFill="1" applyBorder="1" applyAlignment="1" applyProtection="1">
      <alignment horizontal="right"/>
    </xf>
    <xf numFmtId="0" fontId="5" fillId="0" borderId="99" xfId="0" applyFont="1" applyBorder="1" applyAlignment="1" applyProtection="1">
      <alignment vertical="top"/>
    </xf>
    <xf numFmtId="165" fontId="8" fillId="0" borderId="50" xfId="0" quotePrefix="1" applyNumberFormat="1" applyFont="1" applyFill="1" applyBorder="1" applyAlignment="1" applyProtection="1">
      <alignment horizontal="right" vertical="top"/>
    </xf>
    <xf numFmtId="0" fontId="8" fillId="0" borderId="50" xfId="0" applyFont="1" applyFill="1" applyBorder="1" applyAlignment="1" applyProtection="1">
      <alignment horizontal="right" vertical="top" wrapText="1"/>
    </xf>
    <xf numFmtId="164" fontId="0" fillId="3" borderId="0" xfId="0" applyNumberFormat="1" applyFill="1" applyBorder="1" applyAlignment="1" applyProtection="1">
      <alignment horizontal="left" vertical="top" wrapText="1"/>
    </xf>
    <xf numFmtId="0" fontId="2" fillId="0" borderId="97" xfId="0" applyFont="1" applyBorder="1" applyAlignment="1" applyProtection="1">
      <alignment horizontal="center"/>
    </xf>
    <xf numFmtId="7" fontId="7" fillId="0" borderId="50" xfId="0" applyNumberFormat="1" applyFont="1" applyFill="1" applyBorder="1" applyAlignment="1" applyProtection="1">
      <alignment horizontal="right"/>
    </xf>
    <xf numFmtId="0" fontId="2" fillId="0" borderId="99" xfId="0" applyFont="1" applyBorder="1" applyAlignment="1" applyProtection="1">
      <alignment horizontal="center"/>
    </xf>
    <xf numFmtId="0" fontId="0" fillId="0" borderId="97" xfId="0" applyBorder="1"/>
    <xf numFmtId="0" fontId="0" fillId="0" borderId="99" xfId="0" applyBorder="1"/>
    <xf numFmtId="0" fontId="4" fillId="0" borderId="50" xfId="0" applyFont="1" applyFill="1" applyBorder="1" applyAlignment="1">
      <alignment horizontal="right"/>
    </xf>
    <xf numFmtId="7" fontId="14" fillId="0" borderId="50" xfId="0" applyNumberFormat="1" applyFont="1" applyFill="1" applyBorder="1" applyAlignment="1" applyProtection="1">
      <alignment horizontal="right"/>
    </xf>
    <xf numFmtId="0" fontId="0" fillId="0" borderId="100" xfId="0" applyBorder="1"/>
    <xf numFmtId="0" fontId="4" fillId="0" borderId="1" xfId="0" applyFont="1" applyBorder="1" applyAlignment="1">
      <alignment horizontal="right"/>
    </xf>
    <xf numFmtId="3" fontId="4" fillId="0" borderId="1" xfId="2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0" fontId="4" fillId="0" borderId="33" xfId="0" applyFont="1" applyFill="1" applyBorder="1" applyAlignment="1">
      <alignment horizontal="right"/>
    </xf>
    <xf numFmtId="0" fontId="5" fillId="0" borderId="97" xfId="0" applyFont="1" applyBorder="1" applyAlignment="1" applyProtection="1">
      <alignment vertical="top"/>
    </xf>
    <xf numFmtId="0" fontId="5" fillId="0" borderId="40" xfId="0" applyFont="1" applyBorder="1" applyAlignment="1" applyProtection="1">
      <alignment vertical="top" wrapText="1"/>
    </xf>
    <xf numFmtId="0" fontId="5" fillId="0" borderId="9" xfId="0" applyFont="1" applyBorder="1" applyAlignment="1" applyProtection="1">
      <alignment horizontal="right" vertical="top" wrapText="1"/>
    </xf>
    <xf numFmtId="7" fontId="5" fillId="0" borderId="8" xfId="0" applyNumberFormat="1" applyFont="1" applyFill="1" applyBorder="1" applyAlignment="1" applyProtection="1">
      <alignment vertical="top" wrapText="1"/>
    </xf>
    <xf numFmtId="0" fontId="5" fillId="5" borderId="54" xfId="0" applyFont="1" applyFill="1" applyBorder="1" applyAlignment="1" applyProtection="1">
      <alignment vertical="top" wrapText="1"/>
    </xf>
    <xf numFmtId="0" fontId="5" fillId="5" borderId="83" xfId="0" applyFont="1" applyFill="1" applyBorder="1" applyAlignment="1" applyProtection="1">
      <alignment vertical="top" wrapText="1"/>
    </xf>
    <xf numFmtId="3" fontId="5" fillId="3" borderId="101" xfId="2" applyNumberFormat="1" applyFont="1" applyFill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horizontal="center" vertical="top" wrapText="1"/>
    </xf>
    <xf numFmtId="164" fontId="5" fillId="3" borderId="101" xfId="0" applyNumberFormat="1" applyFont="1" applyFill="1" applyBorder="1" applyAlignment="1" applyProtection="1">
      <alignment horizontal="center" vertical="top" wrapText="1"/>
    </xf>
    <xf numFmtId="164" fontId="12" fillId="3" borderId="101" xfId="0" applyNumberFormat="1" applyFont="1" applyFill="1" applyBorder="1" applyAlignment="1" applyProtection="1">
      <alignment horizontal="center" vertical="center" wrapText="1"/>
    </xf>
    <xf numFmtId="0" fontId="0" fillId="0" borderId="99" xfId="0" applyFill="1" applyBorder="1"/>
    <xf numFmtId="0" fontId="2" fillId="0" borderId="99" xfId="0" applyFont="1" applyFill="1" applyBorder="1" applyAlignment="1" applyProtection="1">
      <alignment horizontal="center"/>
    </xf>
    <xf numFmtId="0" fontId="14" fillId="0" borderId="99" xfId="0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vertical="top" wrapText="1"/>
    </xf>
    <xf numFmtId="165" fontId="5" fillId="0" borderId="48" xfId="0" applyNumberFormat="1" applyFont="1" applyFill="1" applyBorder="1" applyAlignment="1" applyProtection="1">
      <alignment horizontal="right" vertical="top" wrapText="1"/>
    </xf>
    <xf numFmtId="7" fontId="5" fillId="0" borderId="48" xfId="0" applyNumberFormat="1" applyFont="1" applyFill="1" applyBorder="1" applyAlignment="1" applyProtection="1">
      <alignment vertical="top"/>
    </xf>
    <xf numFmtId="0" fontId="14" fillId="9" borderId="92" xfId="0" applyFont="1" applyFill="1" applyBorder="1" applyAlignment="1" applyProtection="1">
      <alignment horizontal="right" vertical="center"/>
    </xf>
    <xf numFmtId="7" fontId="14" fillId="9" borderId="65" xfId="0" applyNumberFormat="1" applyFont="1" applyFill="1" applyBorder="1" applyProtection="1"/>
    <xf numFmtId="164" fontId="4" fillId="0" borderId="14" xfId="0" applyNumberFormat="1" applyFont="1" applyBorder="1" applyAlignment="1">
      <alignment horizontal="right" wrapText="1"/>
    </xf>
    <xf numFmtId="164" fontId="4" fillId="0" borderId="14" xfId="0" applyNumberFormat="1" applyFont="1" applyBorder="1" applyAlignment="1">
      <alignment horizontal="right"/>
    </xf>
    <xf numFmtId="0" fontId="0" fillId="0" borderId="62" xfId="0" applyFill="1" applyBorder="1"/>
    <xf numFmtId="0" fontId="8" fillId="0" borderId="18" xfId="0" applyFont="1" applyFill="1" applyBorder="1" applyAlignment="1" applyProtection="1">
      <alignment horizontal="right" vertical="top" wrapText="1"/>
    </xf>
    <xf numFmtId="166" fontId="8" fillId="4" borderId="102" xfId="3" applyNumberFormat="1" applyFont="1" applyFill="1" applyBorder="1" applyAlignment="1" applyProtection="1">
      <alignment horizontal="left" wrapText="1"/>
    </xf>
    <xf numFmtId="164" fontId="5" fillId="3" borderId="15" xfId="2" applyNumberFormat="1" applyFont="1" applyFill="1" applyBorder="1" applyAlignment="1" applyProtection="1">
      <alignment horizontal="left" vertical="center" wrapText="1"/>
    </xf>
    <xf numFmtId="49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" fontId="5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49" fontId="5" fillId="3" borderId="11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17" xfId="0" quotePrefix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4" fontId="18" fillId="12" borderId="93" xfId="0" applyNumberFormat="1" applyFont="1" applyFill="1" applyBorder="1" applyAlignment="1">
      <alignment horizontal="center" vertical="center"/>
    </xf>
    <xf numFmtId="164" fontId="0" fillId="0" borderId="94" xfId="0" applyNumberFormat="1" applyBorder="1" applyAlignment="1">
      <alignment horizontal="center" vertical="center"/>
    </xf>
    <xf numFmtId="0" fontId="0" fillId="0" borderId="95" xfId="0" applyFill="1" applyBorder="1" applyAlignment="1" applyProtection="1"/>
    <xf numFmtId="0" fontId="0" fillId="0" borderId="14" xfId="0" applyFill="1" applyBorder="1" applyAlignment="1" applyProtection="1"/>
    <xf numFmtId="0" fontId="0" fillId="0" borderId="94" xfId="0" applyFill="1" applyBorder="1" applyAlignment="1" applyProtection="1"/>
    <xf numFmtId="164" fontId="3" fillId="0" borderId="14" xfId="2" applyNumberFormat="1" applyFont="1" applyBorder="1" applyAlignment="1" applyProtection="1">
      <alignment horizontal="right"/>
    </xf>
    <xf numFmtId="0" fontId="0" fillId="0" borderId="14" xfId="0" applyBorder="1" applyAlignment="1" applyProtection="1"/>
    <xf numFmtId="0" fontId="0" fillId="0" borderId="96" xfId="0" applyBorder="1" applyAlignment="1" applyProtection="1"/>
    <xf numFmtId="0" fontId="5" fillId="0" borderId="97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6" fillId="2" borderId="4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2" fillId="0" borderId="97" xfId="0" applyFont="1" applyBorder="1" applyAlignment="1" applyProtection="1"/>
    <xf numFmtId="0" fontId="2" fillId="0" borderId="0" xfId="0" applyFont="1" applyBorder="1" applyAlignment="1" applyProtection="1"/>
    <xf numFmtId="0" fontId="2" fillId="0" borderId="50" xfId="0" applyFont="1" applyBorder="1" applyAlignment="1" applyProtection="1"/>
    <xf numFmtId="164" fontId="3" fillId="0" borderId="55" xfId="2" applyNumberFormat="1" applyFont="1" applyBorder="1" applyAlignment="1" applyProtection="1">
      <alignment horizontal="right"/>
    </xf>
    <xf numFmtId="0" fontId="0" fillId="0" borderId="35" xfId="0" applyBorder="1" applyAlignment="1" applyProtection="1"/>
    <xf numFmtId="0" fontId="0" fillId="0" borderId="36" xfId="0" applyBorder="1" applyAlignment="1"/>
    <xf numFmtId="49" fontId="5" fillId="3" borderId="8" xfId="2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49" fontId="5" fillId="3" borderId="9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43750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43750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tabSelected="1" zoomScaleNormal="100" workbookViewId="0">
      <pane xSplit="4" ySplit="19" topLeftCell="E20" activePane="bottomRight" state="frozen"/>
      <selection pane="topRight" activeCell="E1" sqref="E1"/>
      <selection pane="bottomLeft" activeCell="A20" sqref="A20"/>
      <selection pane="bottomRight" sqref="A1:D1"/>
    </sheetView>
  </sheetViews>
  <sheetFormatPr defaultRowHeight="15" outlineLevelRow="1"/>
  <cols>
    <col min="1" max="1" width="0.5703125" customWidth="1"/>
    <col min="2" max="2" width="10" customWidth="1"/>
    <col min="3" max="3" width="27" customWidth="1"/>
    <col min="4" max="4" width="0.7109375" style="242" customWidth="1"/>
    <col min="5" max="5" width="16.140625" style="243" customWidth="1"/>
    <col min="6" max="6" width="13.140625" style="244" customWidth="1"/>
    <col min="7" max="7" width="17.140625" style="245" customWidth="1"/>
    <col min="8" max="8" width="16.140625" style="245" customWidth="1"/>
    <col min="9" max="9" width="16.140625" style="246" customWidth="1"/>
    <col min="10" max="10" width="0.7109375" style="149" customWidth="1"/>
    <col min="11" max="11" width="20.42578125" style="1" customWidth="1"/>
  </cols>
  <sheetData>
    <row r="1" spans="1:11" ht="15.75" thickBot="1">
      <c r="A1" s="298"/>
      <c r="B1" s="299"/>
      <c r="C1" s="299"/>
      <c r="D1" s="300"/>
      <c r="E1" s="301" t="s">
        <v>0</v>
      </c>
      <c r="F1" s="302"/>
      <c r="G1" s="302"/>
      <c r="H1" s="302"/>
      <c r="I1" s="302"/>
      <c r="J1" s="303"/>
    </row>
    <row r="2" spans="1:11">
      <c r="A2" s="304" t="s">
        <v>1</v>
      </c>
      <c r="B2" s="305"/>
      <c r="C2" s="305"/>
      <c r="D2" s="306"/>
      <c r="E2" s="313" t="s">
        <v>2</v>
      </c>
      <c r="F2" s="314"/>
      <c r="G2" s="314"/>
      <c r="H2" s="314"/>
      <c r="I2" s="314"/>
      <c r="J2" s="315"/>
    </row>
    <row r="3" spans="1:11" ht="9.75" customHeight="1">
      <c r="A3" s="247"/>
      <c r="B3" s="3"/>
      <c r="C3" s="3"/>
      <c r="D3" s="3"/>
      <c r="E3" s="307"/>
      <c r="F3" s="308"/>
      <c r="G3" s="308"/>
      <c r="H3" s="308"/>
      <c r="I3" s="308"/>
      <c r="J3" s="309"/>
    </row>
    <row r="4" spans="1:11" ht="5.25" customHeight="1" thickBot="1">
      <c r="A4" s="310"/>
      <c r="B4" s="311"/>
      <c r="C4" s="311"/>
      <c r="D4" s="311"/>
      <c r="E4" s="311"/>
      <c r="F4" s="311"/>
      <c r="G4" s="311"/>
      <c r="H4" s="311"/>
      <c r="I4" s="311"/>
      <c r="J4" s="312"/>
      <c r="K4" s="4"/>
    </row>
    <row r="5" spans="1:11">
      <c r="A5" s="248"/>
      <c r="B5" s="277"/>
      <c r="C5" s="278" t="s">
        <v>3</v>
      </c>
      <c r="D5" s="279"/>
      <c r="E5" s="316" t="s">
        <v>4</v>
      </c>
      <c r="F5" s="317"/>
      <c r="G5" s="318"/>
      <c r="H5" s="6"/>
      <c r="I5" s="7"/>
      <c r="J5" s="249"/>
      <c r="K5" s="8"/>
    </row>
    <row r="6" spans="1:11">
      <c r="A6" s="248"/>
      <c r="B6" s="5"/>
      <c r="C6" s="9" t="s">
        <v>5</v>
      </c>
      <c r="D6" s="10"/>
      <c r="E6" s="288" t="s">
        <v>394</v>
      </c>
      <c r="F6" s="289"/>
      <c r="G6" s="319"/>
      <c r="H6" s="11"/>
      <c r="I6" s="12"/>
      <c r="J6" s="250"/>
      <c r="K6" s="13"/>
    </row>
    <row r="7" spans="1:11">
      <c r="A7" s="248"/>
      <c r="B7" s="5"/>
      <c r="C7" s="9" t="s">
        <v>6</v>
      </c>
      <c r="D7" s="10"/>
      <c r="E7" s="288" t="s">
        <v>395</v>
      </c>
      <c r="F7" s="289"/>
      <c r="G7" s="11"/>
      <c r="H7" s="11"/>
      <c r="I7" s="12"/>
      <c r="J7" s="250"/>
      <c r="K7" s="13"/>
    </row>
    <row r="8" spans="1:11">
      <c r="A8" s="248"/>
      <c r="B8" s="5"/>
      <c r="C8" s="9" t="s">
        <v>7</v>
      </c>
      <c r="D8" s="10"/>
      <c r="E8" s="288"/>
      <c r="F8" s="289"/>
      <c r="G8" s="11"/>
      <c r="H8" s="11"/>
      <c r="I8" s="12"/>
      <c r="J8" s="250"/>
      <c r="K8" s="13"/>
    </row>
    <row r="9" spans="1:11">
      <c r="A9" s="248"/>
      <c r="B9" s="14"/>
      <c r="C9" s="15" t="s">
        <v>8</v>
      </c>
      <c r="D9" s="16"/>
      <c r="E9" s="288" t="s">
        <v>9</v>
      </c>
      <c r="F9" s="289"/>
      <c r="G9" s="11"/>
      <c r="H9" s="11"/>
      <c r="I9" s="12"/>
      <c r="J9" s="250"/>
      <c r="K9" s="13"/>
    </row>
    <row r="10" spans="1:11">
      <c r="A10" s="248"/>
      <c r="B10" s="14"/>
      <c r="C10" s="15"/>
      <c r="D10" s="16"/>
      <c r="E10" s="288"/>
      <c r="F10" s="289"/>
      <c r="G10" s="11"/>
      <c r="H10" s="11"/>
      <c r="I10" s="12"/>
      <c r="J10" s="250"/>
      <c r="K10" s="13"/>
    </row>
    <row r="11" spans="1:11">
      <c r="A11" s="248"/>
      <c r="B11" s="14"/>
      <c r="C11" s="15"/>
      <c r="D11" s="16"/>
      <c r="E11" s="290"/>
      <c r="F11" s="291"/>
      <c r="G11" s="17"/>
      <c r="H11" s="11"/>
      <c r="I11" s="18"/>
      <c r="J11" s="250"/>
      <c r="K11" s="13"/>
    </row>
    <row r="12" spans="1:11">
      <c r="A12" s="248"/>
      <c r="B12" s="14"/>
      <c r="C12" s="15" t="s">
        <v>10</v>
      </c>
      <c r="D12" s="16"/>
      <c r="E12" s="292" t="s">
        <v>11</v>
      </c>
      <c r="F12" s="293"/>
      <c r="G12" s="19"/>
      <c r="H12" s="19"/>
      <c r="I12" s="20"/>
      <c r="J12" s="250"/>
      <c r="K12" s="13"/>
    </row>
    <row r="13" spans="1:11">
      <c r="A13" s="248"/>
      <c r="B13" s="14"/>
      <c r="C13" s="15"/>
      <c r="D13" s="21"/>
      <c r="E13" s="286"/>
      <c r="F13" s="22"/>
      <c r="G13" s="23"/>
      <c r="H13" s="251" t="str">
        <f>IFERROR((G13/E223),"")</f>
        <v/>
      </c>
      <c r="I13" s="24" t="s">
        <v>12</v>
      </c>
      <c r="J13" s="250"/>
      <c r="K13" s="13"/>
    </row>
    <row r="14" spans="1:11" ht="15.75" thickBot="1">
      <c r="A14" s="248"/>
      <c r="B14" s="25"/>
      <c r="C14" s="26" t="s">
        <v>13</v>
      </c>
      <c r="D14" s="27"/>
      <c r="E14" s="287" t="s">
        <v>395</v>
      </c>
      <c r="F14" s="28"/>
      <c r="G14" s="29" t="str">
        <f>IFERROR((SUM(#REF!, G216, I216)/#REF!),"")</f>
        <v/>
      </c>
      <c r="H14" s="30"/>
      <c r="I14" s="31" t="s">
        <v>14</v>
      </c>
      <c r="J14" s="250"/>
      <c r="K14" s="13"/>
    </row>
    <row r="15" spans="1:11" ht="15.75" thickBot="1">
      <c r="A15" s="248"/>
      <c r="B15" s="32"/>
      <c r="C15" s="33"/>
      <c r="D15" s="34"/>
      <c r="E15" s="35"/>
      <c r="F15" s="36"/>
      <c r="G15" s="37" t="str">
        <f>IFERROR(($G$222/#REF!),"")</f>
        <v/>
      </c>
      <c r="H15" s="37" t="str">
        <f>IFERROR(($H$222/#REF!),"")</f>
        <v/>
      </c>
      <c r="I15" s="37" t="str">
        <f>IFERROR(($I$222/#REF!),"")</f>
        <v/>
      </c>
      <c r="J15" s="250"/>
      <c r="K15" s="13"/>
    </row>
    <row r="16" spans="1:11" ht="15.75" thickBot="1">
      <c r="A16" s="264"/>
      <c r="B16" s="265"/>
      <c r="C16" s="266"/>
      <c r="D16" s="267"/>
      <c r="E16" s="38"/>
      <c r="F16" s="39" t="s">
        <v>15</v>
      </c>
      <c r="G16" s="40"/>
      <c r="H16" s="41" t="s">
        <v>16</v>
      </c>
      <c r="I16" s="41"/>
      <c r="J16" s="285"/>
      <c r="K16" s="13"/>
    </row>
    <row r="17" spans="1:11" ht="15.75" thickBot="1">
      <c r="A17" s="264"/>
      <c r="B17" s="268"/>
      <c r="C17" s="294" t="s">
        <v>17</v>
      </c>
      <c r="D17" s="21"/>
      <c r="E17" s="42"/>
      <c r="F17" s="43" t="s">
        <v>18</v>
      </c>
      <c r="G17" s="44" t="s">
        <v>19</v>
      </c>
      <c r="H17" s="45" t="s">
        <v>20</v>
      </c>
      <c r="I17" s="44" t="s">
        <v>21</v>
      </c>
      <c r="J17" s="250"/>
      <c r="K17" s="13"/>
    </row>
    <row r="18" spans="1:11" ht="18.75" thickBot="1">
      <c r="A18" s="264"/>
      <c r="B18" s="269"/>
      <c r="C18" s="295"/>
      <c r="D18" s="27"/>
      <c r="E18" s="270" t="s">
        <v>22</v>
      </c>
      <c r="F18" s="271" t="s">
        <v>23</v>
      </c>
      <c r="G18" s="272" t="s">
        <v>24</v>
      </c>
      <c r="H18" s="273" t="s">
        <v>25</v>
      </c>
      <c r="I18" s="272" t="s">
        <v>26</v>
      </c>
      <c r="J18" s="250"/>
      <c r="K18" s="13"/>
    </row>
    <row r="19" spans="1:11">
      <c r="A19" s="252"/>
      <c r="B19" s="46" t="s">
        <v>27</v>
      </c>
      <c r="C19" s="47" t="s">
        <v>28</v>
      </c>
      <c r="D19" s="48"/>
      <c r="E19" s="49"/>
      <c r="F19" s="50"/>
      <c r="G19" s="51"/>
      <c r="H19" s="51"/>
      <c r="I19" s="52"/>
      <c r="J19" s="253"/>
      <c r="K19" s="53"/>
    </row>
    <row r="20" spans="1:11" outlineLevel="1">
      <c r="A20" s="252"/>
      <c r="B20" s="55" t="s">
        <v>390</v>
      </c>
      <c r="C20" s="56" t="s">
        <v>391</v>
      </c>
      <c r="D20" s="57"/>
      <c r="E20" s="58"/>
      <c r="F20" s="59" t="str">
        <f>IFERROR((#REF!+G20/#REF!),"")</f>
        <v/>
      </c>
      <c r="G20" s="60"/>
      <c r="H20" s="60"/>
      <c r="I20" s="61"/>
      <c r="J20" s="253"/>
      <c r="K20" s="53"/>
    </row>
    <row r="21" spans="1:11" outlineLevel="1">
      <c r="A21" s="252"/>
      <c r="B21" s="55" t="s">
        <v>29</v>
      </c>
      <c r="C21" s="56" t="s">
        <v>389</v>
      </c>
      <c r="D21" s="57"/>
      <c r="E21" s="58"/>
      <c r="F21" s="59" t="str">
        <f>IFERROR((#REF!+G21/#REF!),"")</f>
        <v/>
      </c>
      <c r="G21" s="60"/>
      <c r="H21" s="60"/>
      <c r="I21" s="61"/>
      <c r="J21" s="253"/>
      <c r="K21" s="53"/>
    </row>
    <row r="22" spans="1:11" outlineLevel="1">
      <c r="A22" s="252"/>
      <c r="B22" s="55" t="s">
        <v>30</v>
      </c>
      <c r="C22" s="56" t="s">
        <v>31</v>
      </c>
      <c r="D22" s="57"/>
      <c r="E22" s="58"/>
      <c r="F22" s="62" t="str">
        <f>IFERROR((#REF!+G22/#REF!),"")</f>
        <v/>
      </c>
      <c r="G22" s="60"/>
      <c r="H22" s="60"/>
      <c r="I22" s="61"/>
      <c r="J22" s="253"/>
      <c r="K22" s="53"/>
    </row>
    <row r="23" spans="1:11" ht="15.75" outlineLevel="1" thickBot="1">
      <c r="A23" s="252"/>
      <c r="B23" s="63" t="s">
        <v>32</v>
      </c>
      <c r="C23" s="64" t="s">
        <v>33</v>
      </c>
      <c r="D23" s="65"/>
      <c r="E23" s="66"/>
      <c r="F23" s="67" t="str">
        <f>IFERROR((#REF!+G23/#REF!),"")</f>
        <v/>
      </c>
      <c r="G23" s="68"/>
      <c r="H23" s="68"/>
      <c r="I23" s="69"/>
      <c r="J23" s="253"/>
      <c r="K23" s="53"/>
    </row>
    <row r="24" spans="1:11" ht="15.75" thickBot="1">
      <c r="A24" s="254"/>
      <c r="B24" s="70" t="s">
        <v>34</v>
      </c>
      <c r="C24" s="71" t="s">
        <v>35</v>
      </c>
      <c r="D24" s="72"/>
      <c r="E24" s="73"/>
      <c r="F24" s="74" t="str">
        <f>IFERROR((#REF!/#REF!),"")</f>
        <v/>
      </c>
      <c r="G24" s="75">
        <f>SUM(G20:G23)</f>
        <v>0</v>
      </c>
      <c r="H24" s="75">
        <f>SUM(H20:H23)</f>
        <v>0</v>
      </c>
      <c r="I24" s="75">
        <f>SUM(I20:I23)</f>
        <v>0</v>
      </c>
      <c r="J24" s="253"/>
      <c r="K24" s="53"/>
    </row>
    <row r="25" spans="1:11">
      <c r="A25" s="252"/>
      <c r="B25" s="76" t="s">
        <v>36</v>
      </c>
      <c r="C25" s="77" t="s">
        <v>37</v>
      </c>
      <c r="D25" s="48"/>
      <c r="E25" s="78"/>
      <c r="F25" s="79"/>
      <c r="G25" s="80"/>
      <c r="H25" s="80"/>
      <c r="I25" s="81"/>
      <c r="J25" s="253"/>
      <c r="K25" s="53"/>
    </row>
    <row r="26" spans="1:11" outlineLevel="1">
      <c r="A26" s="252"/>
      <c r="B26" s="55" t="s">
        <v>38</v>
      </c>
      <c r="C26" s="56" t="s">
        <v>39</v>
      </c>
      <c r="D26" s="57"/>
      <c r="E26" s="58"/>
      <c r="F26" s="59"/>
      <c r="G26" s="82"/>
      <c r="H26" s="82"/>
      <c r="I26" s="83"/>
      <c r="J26" s="253"/>
      <c r="K26" s="53"/>
    </row>
    <row r="27" spans="1:11" outlineLevel="1">
      <c r="A27" s="252"/>
      <c r="B27" s="55" t="s">
        <v>40</v>
      </c>
      <c r="C27" s="56" t="s">
        <v>41</v>
      </c>
      <c r="D27" s="57"/>
      <c r="E27" s="84">
        <v>5181</v>
      </c>
      <c r="F27" s="62">
        <v>1.1288033</v>
      </c>
      <c r="G27" s="82"/>
      <c r="H27" s="82">
        <f>E27*F27</f>
        <v>5848.3298973000001</v>
      </c>
      <c r="I27" s="83"/>
      <c r="J27" s="253"/>
      <c r="K27" s="53"/>
    </row>
    <row r="28" spans="1:11" ht="15.75" outlineLevel="1" thickBot="1">
      <c r="A28" s="252"/>
      <c r="B28" s="63" t="s">
        <v>42</v>
      </c>
      <c r="C28" s="64" t="s">
        <v>43</v>
      </c>
      <c r="D28" s="65"/>
      <c r="E28" s="66"/>
      <c r="F28" s="67" t="str">
        <f>IFERROR((#REF!+G28/#REF!),"")</f>
        <v/>
      </c>
      <c r="G28" s="68"/>
      <c r="H28" s="68"/>
      <c r="I28" s="69"/>
      <c r="J28" s="253"/>
      <c r="K28" s="53"/>
    </row>
    <row r="29" spans="1:11" ht="15.75" thickBot="1">
      <c r="A29" s="254"/>
      <c r="B29" s="85" t="s">
        <v>34</v>
      </c>
      <c r="C29" s="86" t="s">
        <v>44</v>
      </c>
      <c r="D29" s="87"/>
      <c r="E29" s="88"/>
      <c r="F29" s="74" t="str">
        <f>IFERROR((#REF!/#REF!),"")</f>
        <v/>
      </c>
      <c r="G29" s="89">
        <f>SUM(G26:G28)</f>
        <v>0</v>
      </c>
      <c r="H29" s="89">
        <f>SUM(H26:H28)</f>
        <v>5848.3298973000001</v>
      </c>
      <c r="I29" s="89">
        <f>SUM(I26:I28)</f>
        <v>0</v>
      </c>
      <c r="J29" s="253"/>
      <c r="K29" s="53"/>
    </row>
    <row r="30" spans="1:11">
      <c r="A30" s="252"/>
      <c r="B30" s="90" t="s">
        <v>45</v>
      </c>
      <c r="C30" s="91" t="s">
        <v>46</v>
      </c>
      <c r="D30" s="48"/>
      <c r="E30" s="92"/>
      <c r="F30" s="93"/>
      <c r="G30" s="51"/>
      <c r="H30" s="51"/>
      <c r="I30" s="52"/>
      <c r="J30" s="253"/>
      <c r="K30" s="53"/>
    </row>
    <row r="31" spans="1:11" outlineLevel="1">
      <c r="A31" s="252"/>
      <c r="B31" s="94" t="s">
        <v>47</v>
      </c>
      <c r="C31" s="95" t="s">
        <v>393</v>
      </c>
      <c r="D31" s="96"/>
      <c r="E31" s="97"/>
      <c r="F31" s="59"/>
      <c r="G31" s="82"/>
      <c r="H31" s="82"/>
      <c r="I31" s="83"/>
      <c r="J31" s="253"/>
      <c r="K31" s="53"/>
    </row>
    <row r="32" spans="1:11" outlineLevel="1">
      <c r="A32" s="252"/>
      <c r="B32" s="94" t="s">
        <v>47</v>
      </c>
      <c r="C32" s="95" t="s">
        <v>48</v>
      </c>
      <c r="D32" s="96"/>
      <c r="E32" s="97"/>
      <c r="F32" s="62" t="str">
        <f>IFERROR((#REF!+G32/#REF!),"")</f>
        <v/>
      </c>
      <c r="G32" s="82"/>
      <c r="H32" s="82"/>
      <c r="I32" s="83"/>
      <c r="J32" s="253"/>
      <c r="K32" s="53"/>
    </row>
    <row r="33" spans="1:11" outlineLevel="1">
      <c r="A33" s="252"/>
      <c r="B33" s="94" t="s">
        <v>49</v>
      </c>
      <c r="C33" s="95" t="s">
        <v>50</v>
      </c>
      <c r="D33" s="96"/>
      <c r="E33" s="97"/>
      <c r="F33" s="62" t="str">
        <f>IFERROR((#REF!+G33/#REF!),"")</f>
        <v/>
      </c>
      <c r="G33" s="82"/>
      <c r="H33" s="82"/>
      <c r="I33" s="83"/>
      <c r="J33" s="253"/>
      <c r="K33" s="53"/>
    </row>
    <row r="34" spans="1:11" outlineLevel="1">
      <c r="A34" s="252"/>
      <c r="B34" s="94" t="s">
        <v>51</v>
      </c>
      <c r="C34" s="95" t="s">
        <v>52</v>
      </c>
      <c r="D34" s="96"/>
      <c r="E34" s="97"/>
      <c r="F34" s="62" t="str">
        <f>IFERROR((#REF!+G34/#REF!),"")</f>
        <v/>
      </c>
      <c r="G34" s="82"/>
      <c r="H34" s="82"/>
      <c r="I34" s="83"/>
      <c r="J34" s="253"/>
      <c r="K34" s="53"/>
    </row>
    <row r="35" spans="1:11" outlineLevel="1">
      <c r="A35" s="252"/>
      <c r="B35" s="98" t="s">
        <v>53</v>
      </c>
      <c r="C35" s="95" t="s">
        <v>54</v>
      </c>
      <c r="D35" s="96"/>
      <c r="E35" s="97"/>
      <c r="F35" s="62" t="str">
        <f>IFERROR((#REF!+G35/#REF!),"")</f>
        <v/>
      </c>
      <c r="G35" s="82"/>
      <c r="H35" s="82"/>
      <c r="I35" s="83"/>
      <c r="J35" s="253"/>
      <c r="K35" s="53"/>
    </row>
    <row r="36" spans="1:11" ht="15.75" outlineLevel="1" thickBot="1">
      <c r="A36" s="252"/>
      <c r="B36" s="63" t="s">
        <v>55</v>
      </c>
      <c r="C36" s="64" t="s">
        <v>56</v>
      </c>
      <c r="D36" s="65"/>
      <c r="E36" s="66"/>
      <c r="F36" s="67" t="str">
        <f>IFERROR((#REF!+G36/#REF!),"")</f>
        <v/>
      </c>
      <c r="G36" s="68"/>
      <c r="H36" s="68"/>
      <c r="I36" s="69"/>
      <c r="J36" s="253"/>
      <c r="K36" s="53"/>
    </row>
    <row r="37" spans="1:11" ht="15.75" thickBot="1">
      <c r="A37" s="254"/>
      <c r="B37" s="85" t="s">
        <v>34</v>
      </c>
      <c r="C37" s="99" t="s">
        <v>57</v>
      </c>
      <c r="D37" s="87"/>
      <c r="E37" s="88"/>
      <c r="F37" s="100" t="str">
        <f>IFERROR((#REF!/#REF!),"")</f>
        <v/>
      </c>
      <c r="G37" s="101">
        <f>SUM(G31:G36)</f>
        <v>0</v>
      </c>
      <c r="H37" s="101">
        <f>SUM(H31:H36)</f>
        <v>0</v>
      </c>
      <c r="I37" s="101">
        <f>SUM(I31:I36)</f>
        <v>0</v>
      </c>
      <c r="J37" s="253"/>
      <c r="K37" s="53"/>
    </row>
    <row r="38" spans="1:11">
      <c r="A38" s="252"/>
      <c r="B38" s="90" t="s">
        <v>58</v>
      </c>
      <c r="C38" s="91" t="s">
        <v>59</v>
      </c>
      <c r="D38" s="48"/>
      <c r="E38" s="117"/>
      <c r="F38" s="93"/>
      <c r="G38" s="51"/>
      <c r="H38" s="51"/>
      <c r="I38" s="52"/>
      <c r="J38" s="253"/>
      <c r="K38" s="53"/>
    </row>
    <row r="39" spans="1:11" outlineLevel="1">
      <c r="A39" s="252"/>
      <c r="B39" s="94" t="s">
        <v>60</v>
      </c>
      <c r="C39" s="95" t="s">
        <v>61</v>
      </c>
      <c r="D39" s="96"/>
      <c r="E39" s="97"/>
      <c r="F39" s="59" t="str">
        <f>IFERROR((#REF!+G39/#REF!),"")</f>
        <v/>
      </c>
      <c r="G39" s="82"/>
      <c r="H39" s="82"/>
      <c r="I39" s="83"/>
      <c r="J39" s="253"/>
      <c r="K39" s="53"/>
    </row>
    <row r="40" spans="1:11" outlineLevel="1">
      <c r="A40" s="252"/>
      <c r="B40" s="94" t="s">
        <v>60</v>
      </c>
      <c r="C40" s="95" t="s">
        <v>62</v>
      </c>
      <c r="D40" s="96"/>
      <c r="E40" s="97"/>
      <c r="F40" s="62" t="str">
        <f>IFERROR((#REF!+G40/#REF!),"")</f>
        <v/>
      </c>
      <c r="G40" s="82"/>
      <c r="H40" s="82"/>
      <c r="I40" s="83"/>
      <c r="J40" s="253"/>
      <c r="K40" s="53"/>
    </row>
    <row r="41" spans="1:11" outlineLevel="1">
      <c r="A41" s="252"/>
      <c r="B41" s="94" t="s">
        <v>63</v>
      </c>
      <c r="C41" s="95" t="s">
        <v>50</v>
      </c>
      <c r="D41" s="96"/>
      <c r="E41" s="102"/>
      <c r="F41" s="62" t="str">
        <f>IFERROR((#REF!+G41/#REF!),"")</f>
        <v/>
      </c>
      <c r="G41" s="103"/>
      <c r="H41" s="103"/>
      <c r="I41" s="104"/>
      <c r="J41" s="253"/>
      <c r="K41" s="53"/>
    </row>
    <row r="42" spans="1:11" outlineLevel="1">
      <c r="A42" s="252"/>
      <c r="B42" s="105" t="s">
        <v>64</v>
      </c>
      <c r="C42" s="106" t="s">
        <v>65</v>
      </c>
      <c r="D42" s="107"/>
      <c r="E42" s="97"/>
      <c r="F42" s="62" t="str">
        <f>IFERROR((#REF!+G42/#REF!),"")</f>
        <v/>
      </c>
      <c r="G42" s="108"/>
      <c r="H42" s="108"/>
      <c r="I42" s="109"/>
      <c r="J42" s="253"/>
      <c r="K42" s="53"/>
    </row>
    <row r="43" spans="1:11" outlineLevel="1">
      <c r="A43" s="252"/>
      <c r="B43" s="94" t="s">
        <v>64</v>
      </c>
      <c r="C43" s="95" t="s">
        <v>66</v>
      </c>
      <c r="D43" s="96"/>
      <c r="E43" s="110"/>
      <c r="F43" s="62" t="str">
        <f>IFERROR((#REF!+G43/#REF!),"")</f>
        <v/>
      </c>
      <c r="G43" s="103"/>
      <c r="H43" s="103"/>
      <c r="I43" s="104"/>
      <c r="J43" s="253"/>
      <c r="K43" s="53"/>
    </row>
    <row r="44" spans="1:11" ht="15.75" outlineLevel="1" thickBot="1">
      <c r="A44" s="252"/>
      <c r="B44" s="63" t="s">
        <v>67</v>
      </c>
      <c r="C44" s="64" t="s">
        <v>68</v>
      </c>
      <c r="D44" s="65"/>
      <c r="E44" s="111"/>
      <c r="F44" s="67" t="str">
        <f>IFERROR((#REF!+G44/#REF!),"")</f>
        <v/>
      </c>
      <c r="G44" s="112"/>
      <c r="H44" s="112"/>
      <c r="I44" s="113"/>
      <c r="J44" s="253"/>
      <c r="K44" s="53"/>
    </row>
    <row r="45" spans="1:11" ht="15.75" thickBot="1">
      <c r="A45" s="254"/>
      <c r="B45" s="85" t="s">
        <v>34</v>
      </c>
      <c r="C45" s="86" t="s">
        <v>69</v>
      </c>
      <c r="D45" s="87"/>
      <c r="E45" s="88"/>
      <c r="F45" s="100" t="str">
        <f>IFERROR((#REF!/#REF!),"")</f>
        <v/>
      </c>
      <c r="G45" s="89">
        <f>SUM(G39:G44)</f>
        <v>0</v>
      </c>
      <c r="H45" s="89">
        <f>SUM(H39:H44)</f>
        <v>0</v>
      </c>
      <c r="I45" s="89">
        <f>SUM(I39:I44)</f>
        <v>0</v>
      </c>
      <c r="J45" s="253"/>
      <c r="K45" s="53"/>
    </row>
    <row r="46" spans="1:11">
      <c r="A46" s="252"/>
      <c r="B46" s="114" t="s">
        <v>70</v>
      </c>
      <c r="C46" s="115" t="s">
        <v>71</v>
      </c>
      <c r="D46" s="116"/>
      <c r="E46" s="117"/>
      <c r="F46" s="93"/>
      <c r="G46" s="80"/>
      <c r="H46" s="80"/>
      <c r="I46" s="81"/>
      <c r="J46" s="253"/>
      <c r="K46" s="53"/>
    </row>
    <row r="47" spans="1:11" outlineLevel="1">
      <c r="A47" s="252"/>
      <c r="B47" s="98" t="s">
        <v>72</v>
      </c>
      <c r="C47" s="95" t="s">
        <v>73</v>
      </c>
      <c r="D47" s="96"/>
      <c r="E47" s="102"/>
      <c r="F47" s="59" t="str">
        <f>IFERROR((#REF!+G47/#REF!),"")</f>
        <v/>
      </c>
      <c r="G47" s="103"/>
      <c r="H47" s="103"/>
      <c r="I47" s="104"/>
      <c r="J47" s="253"/>
      <c r="K47" s="53"/>
    </row>
    <row r="48" spans="1:11" outlineLevel="1">
      <c r="A48" s="252"/>
      <c r="B48" s="55" t="s">
        <v>74</v>
      </c>
      <c r="C48" s="56" t="s">
        <v>75</v>
      </c>
      <c r="D48" s="57"/>
      <c r="E48" s="84"/>
      <c r="F48" s="118" t="str">
        <f>IFERROR((#REF!+G48/#REF!),"")</f>
        <v/>
      </c>
      <c r="G48" s="119"/>
      <c r="H48" s="119"/>
      <c r="I48" s="120"/>
      <c r="J48" s="253"/>
      <c r="K48" s="53"/>
    </row>
    <row r="49" spans="1:11" outlineLevel="1">
      <c r="A49" s="252"/>
      <c r="B49" s="94" t="s">
        <v>76</v>
      </c>
      <c r="C49" s="95" t="s">
        <v>77</v>
      </c>
      <c r="D49" s="96"/>
      <c r="E49" s="121"/>
      <c r="F49" s="122" t="str">
        <f>IFERROR((#REF!+G49/#REF!),"")</f>
        <v/>
      </c>
      <c r="G49" s="119"/>
      <c r="H49" s="119"/>
      <c r="I49" s="120"/>
      <c r="J49" s="253"/>
      <c r="K49" s="53"/>
    </row>
    <row r="50" spans="1:11" outlineLevel="1">
      <c r="A50" s="252"/>
      <c r="B50" s="105" t="s">
        <v>78</v>
      </c>
      <c r="C50" s="106" t="s">
        <v>79</v>
      </c>
      <c r="D50" s="107"/>
      <c r="E50" s="123"/>
      <c r="F50" s="124" t="str">
        <f>IFERROR((#REF!+G50/#REF!),"")</f>
        <v/>
      </c>
      <c r="G50" s="125"/>
      <c r="H50" s="125"/>
      <c r="I50" s="126"/>
      <c r="J50" s="253"/>
      <c r="K50" s="53"/>
    </row>
    <row r="51" spans="1:11" ht="15.75" outlineLevel="1" thickBot="1">
      <c r="A51" s="252"/>
      <c r="B51" s="63" t="s">
        <v>80</v>
      </c>
      <c r="C51" s="64" t="s">
        <v>81</v>
      </c>
      <c r="D51" s="65"/>
      <c r="E51" s="127"/>
      <c r="F51" s="128" t="str">
        <f>IFERROR((#REF!+G51/#REF!),"")</f>
        <v/>
      </c>
      <c r="G51" s="129"/>
      <c r="H51" s="129"/>
      <c r="I51" s="130"/>
      <c r="J51" s="253"/>
      <c r="K51" s="53"/>
    </row>
    <row r="52" spans="1:11" ht="15.75" thickBot="1">
      <c r="A52" s="254"/>
      <c r="B52" s="85" t="s">
        <v>34</v>
      </c>
      <c r="C52" s="86" t="s">
        <v>82</v>
      </c>
      <c r="D52" s="87"/>
      <c r="E52" s="88"/>
      <c r="F52" s="100" t="str">
        <f>IFERROR((#REF!/#REF!),"")</f>
        <v/>
      </c>
      <c r="G52" s="89">
        <f>SUM(G47:G51)</f>
        <v>0</v>
      </c>
      <c r="H52" s="89">
        <f>SUM(H47:H51)</f>
        <v>0</v>
      </c>
      <c r="I52" s="89">
        <f>SUM(I47:I51)</f>
        <v>0</v>
      </c>
      <c r="J52" s="253"/>
      <c r="K52" s="53"/>
    </row>
    <row r="53" spans="1:11">
      <c r="A53" s="252"/>
      <c r="B53" s="114" t="s">
        <v>83</v>
      </c>
      <c r="C53" s="131" t="s">
        <v>84</v>
      </c>
      <c r="D53" s="132"/>
      <c r="E53" s="117"/>
      <c r="F53" s="93"/>
      <c r="G53" s="51"/>
      <c r="H53" s="51"/>
      <c r="I53" s="52"/>
      <c r="J53" s="253"/>
      <c r="K53" s="53"/>
    </row>
    <row r="54" spans="1:11" outlineLevel="1">
      <c r="A54" s="252"/>
      <c r="B54" s="98" t="s">
        <v>85</v>
      </c>
      <c r="C54" s="95" t="s">
        <v>86</v>
      </c>
      <c r="D54" s="96"/>
      <c r="E54" s="97"/>
      <c r="F54" s="59" t="str">
        <f>IFERROR((#REF!+G54/#REF!),"")</f>
        <v/>
      </c>
      <c r="G54" s="82"/>
      <c r="H54" s="82"/>
      <c r="I54" s="83"/>
      <c r="J54" s="253"/>
      <c r="K54" s="53"/>
    </row>
    <row r="55" spans="1:11" outlineLevel="1">
      <c r="A55" s="252"/>
      <c r="B55" s="98" t="s">
        <v>87</v>
      </c>
      <c r="C55" s="95" t="s">
        <v>88</v>
      </c>
      <c r="D55" s="96"/>
      <c r="E55" s="97"/>
      <c r="F55" s="133" t="str">
        <f>IFERROR((#REF!+G55/#REF!),"")</f>
        <v/>
      </c>
      <c r="G55" s="82"/>
      <c r="H55" s="82"/>
      <c r="I55" s="83"/>
      <c r="J55" s="253"/>
      <c r="K55" s="53"/>
    </row>
    <row r="56" spans="1:11" outlineLevel="1">
      <c r="A56" s="252"/>
      <c r="B56" s="98" t="s">
        <v>89</v>
      </c>
      <c r="C56" s="95" t="s">
        <v>90</v>
      </c>
      <c r="D56" s="96"/>
      <c r="E56" s="97"/>
      <c r="F56" s="133" t="str">
        <f>IFERROR((#REF!+G56/#REF!),"")</f>
        <v/>
      </c>
      <c r="G56" s="82"/>
      <c r="H56" s="82"/>
      <c r="I56" s="83"/>
      <c r="J56" s="253"/>
      <c r="K56" s="53"/>
    </row>
    <row r="57" spans="1:11" outlineLevel="1">
      <c r="A57" s="252"/>
      <c r="B57" s="98" t="s">
        <v>91</v>
      </c>
      <c r="C57" s="95" t="s">
        <v>92</v>
      </c>
      <c r="D57" s="96"/>
      <c r="E57" s="134"/>
      <c r="F57" s="133" t="str">
        <f>IFERROR((#REF!+G57/#REF!),"")</f>
        <v/>
      </c>
      <c r="G57" s="60"/>
      <c r="H57" s="60"/>
      <c r="I57" s="61"/>
      <c r="J57" s="253"/>
      <c r="K57" s="53"/>
    </row>
    <row r="58" spans="1:11" ht="15.75" outlineLevel="1" thickBot="1">
      <c r="A58" s="255"/>
      <c r="B58" s="135" t="s">
        <v>93</v>
      </c>
      <c r="C58" s="64" t="s">
        <v>94</v>
      </c>
      <c r="D58" s="136"/>
      <c r="E58" s="137"/>
      <c r="F58" s="128" t="str">
        <f>IFERROR((#REF!+G58/#REF!),"")</f>
        <v/>
      </c>
      <c r="G58" s="138"/>
      <c r="H58" s="138"/>
      <c r="I58" s="139"/>
      <c r="J58" s="253"/>
      <c r="K58" s="53"/>
    </row>
    <row r="59" spans="1:11" ht="15.75" thickBot="1">
      <c r="A59" s="256"/>
      <c r="B59" s="85" t="s">
        <v>34</v>
      </c>
      <c r="C59" s="86" t="s">
        <v>95</v>
      </c>
      <c r="D59" s="87"/>
      <c r="E59" s="88"/>
      <c r="F59" s="140" t="str">
        <f>IFERROR((#REF!/#REF!),"")</f>
        <v/>
      </c>
      <c r="G59" s="141">
        <f>SUM(G54:G58)</f>
        <v>0</v>
      </c>
      <c r="H59" s="141">
        <f>SUM(H54:H58)</f>
        <v>0</v>
      </c>
      <c r="I59" s="141">
        <f>SUM(I54:I58)</f>
        <v>0</v>
      </c>
      <c r="J59" s="253"/>
      <c r="K59" s="53"/>
    </row>
    <row r="60" spans="1:11">
      <c r="A60" s="252"/>
      <c r="B60" s="114" t="s">
        <v>96</v>
      </c>
      <c r="C60" s="142" t="s">
        <v>97</v>
      </c>
      <c r="D60" s="132"/>
      <c r="E60" s="143"/>
      <c r="F60" s="93"/>
      <c r="G60" s="80"/>
      <c r="H60" s="80"/>
      <c r="I60" s="81"/>
      <c r="J60" s="253"/>
      <c r="K60" s="53"/>
    </row>
    <row r="61" spans="1:11" outlineLevel="1">
      <c r="A61" s="255"/>
      <c r="B61" s="144" t="s">
        <v>98</v>
      </c>
      <c r="C61" s="95" t="s">
        <v>99</v>
      </c>
      <c r="D61" s="145"/>
      <c r="E61" s="146"/>
      <c r="F61" s="122" t="str">
        <f>IFERROR((#REF!+G61/#REF!),"")</f>
        <v/>
      </c>
      <c r="G61" s="147"/>
      <c r="H61" s="147"/>
      <c r="I61" s="148"/>
      <c r="J61" s="257"/>
    </row>
    <row r="62" spans="1:11" outlineLevel="1">
      <c r="A62" s="252"/>
      <c r="B62" s="94" t="s">
        <v>100</v>
      </c>
      <c r="C62" s="95" t="s">
        <v>101</v>
      </c>
      <c r="D62" s="96"/>
      <c r="E62" s="84"/>
      <c r="F62" s="150" t="str">
        <f>IFERROR((#REF!+G62/#REF!),"")</f>
        <v/>
      </c>
      <c r="G62" s="82"/>
      <c r="H62" s="82"/>
      <c r="I62" s="83"/>
      <c r="J62" s="253"/>
      <c r="K62" s="53"/>
    </row>
    <row r="63" spans="1:11" outlineLevel="1">
      <c r="A63" s="252"/>
      <c r="B63" s="98" t="s">
        <v>102</v>
      </c>
      <c r="C63" s="95" t="s">
        <v>103</v>
      </c>
      <c r="D63" s="96"/>
      <c r="E63" s="97"/>
      <c r="F63" s="150" t="str">
        <f>IFERROR((#REF!+G63/#REF!),"")</f>
        <v/>
      </c>
      <c r="G63" s="82"/>
      <c r="H63" s="82"/>
      <c r="I63" s="83"/>
      <c r="J63" s="253"/>
      <c r="K63" s="53"/>
    </row>
    <row r="64" spans="1:11" outlineLevel="1">
      <c r="A64" s="252"/>
      <c r="B64" s="98" t="s">
        <v>104</v>
      </c>
      <c r="C64" s="95" t="s">
        <v>105</v>
      </c>
      <c r="D64" s="96"/>
      <c r="E64" s="97"/>
      <c r="F64" s="150" t="str">
        <f>IFERROR((#REF!+G64/#REF!),"")</f>
        <v/>
      </c>
      <c r="G64" s="82"/>
      <c r="H64" s="82"/>
      <c r="I64" s="83"/>
      <c r="J64" s="253"/>
      <c r="K64" s="53"/>
    </row>
    <row r="65" spans="1:11" outlineLevel="1">
      <c r="A65" s="252"/>
      <c r="B65" s="98" t="s">
        <v>106</v>
      </c>
      <c r="C65" s="95" t="s">
        <v>107</v>
      </c>
      <c r="D65" s="96"/>
      <c r="E65" s="97"/>
      <c r="F65" s="150" t="str">
        <f>IFERROR((#REF!+G65/#REF!),"")</f>
        <v/>
      </c>
      <c r="G65" s="82"/>
      <c r="H65" s="82"/>
      <c r="I65" s="83"/>
      <c r="J65" s="253"/>
      <c r="K65" s="53"/>
    </row>
    <row r="66" spans="1:11" outlineLevel="1">
      <c r="A66" s="252"/>
      <c r="B66" s="98" t="s">
        <v>108</v>
      </c>
      <c r="C66" s="95" t="s">
        <v>109</v>
      </c>
      <c r="D66" s="96"/>
      <c r="E66" s="97"/>
      <c r="F66" s="150" t="str">
        <f>IFERROR((#REF!+G66/#REF!),"")</f>
        <v/>
      </c>
      <c r="G66" s="82"/>
      <c r="H66" s="82"/>
      <c r="I66" s="83"/>
      <c r="J66" s="253"/>
      <c r="K66" s="53"/>
    </row>
    <row r="67" spans="1:11" outlineLevel="1">
      <c r="A67" s="252"/>
      <c r="B67" s="98" t="s">
        <v>110</v>
      </c>
      <c r="C67" s="95" t="s">
        <v>111</v>
      </c>
      <c r="D67" s="96"/>
      <c r="E67" s="97"/>
      <c r="F67" s="150" t="str">
        <f>IFERROR((#REF!+G67/#REF!),"")</f>
        <v/>
      </c>
      <c r="G67" s="82"/>
      <c r="H67" s="82"/>
      <c r="I67" s="83"/>
      <c r="J67" s="253"/>
      <c r="K67" s="53"/>
    </row>
    <row r="68" spans="1:11" outlineLevel="1">
      <c r="A68" s="252"/>
      <c r="B68" s="98" t="s">
        <v>112</v>
      </c>
      <c r="C68" s="95" t="s">
        <v>113</v>
      </c>
      <c r="D68" s="96"/>
      <c r="E68" s="97"/>
      <c r="F68" s="150" t="str">
        <f>IFERROR((#REF!+G68/#REF!),"")</f>
        <v/>
      </c>
      <c r="G68" s="82"/>
      <c r="H68" s="82"/>
      <c r="I68" s="83"/>
      <c r="J68" s="253"/>
      <c r="K68" s="53"/>
    </row>
    <row r="69" spans="1:11" outlineLevel="1">
      <c r="A69" s="252"/>
      <c r="B69" s="98" t="s">
        <v>112</v>
      </c>
      <c r="C69" s="95" t="s">
        <v>114</v>
      </c>
      <c r="D69" s="96"/>
      <c r="E69" s="97"/>
      <c r="F69" s="150" t="str">
        <f>IFERROR((#REF!+G69/#REF!),"")</f>
        <v/>
      </c>
      <c r="G69" s="82"/>
      <c r="H69" s="82"/>
      <c r="I69" s="83"/>
      <c r="J69" s="253"/>
      <c r="K69" s="53"/>
    </row>
    <row r="70" spans="1:11" outlineLevel="1">
      <c r="A70" s="252"/>
      <c r="B70" s="151" t="s">
        <v>115</v>
      </c>
      <c r="C70" s="106" t="s">
        <v>116</v>
      </c>
      <c r="D70" s="107"/>
      <c r="E70" s="97"/>
      <c r="F70" s="152" t="str">
        <f>IFERROR((#REF!+G70/#REF!),"")</f>
        <v/>
      </c>
      <c r="G70" s="108"/>
      <c r="H70" s="108"/>
      <c r="I70" s="109"/>
      <c r="J70" s="253"/>
      <c r="K70" s="53"/>
    </row>
    <row r="71" spans="1:11" outlineLevel="1">
      <c r="A71" s="252"/>
      <c r="B71" s="98" t="s">
        <v>117</v>
      </c>
      <c r="C71" s="95" t="s">
        <v>118</v>
      </c>
      <c r="D71" s="96"/>
      <c r="E71" s="153"/>
      <c r="F71" s="150" t="str">
        <f>IFERROR((#REF!+G71/#REF!),"")</f>
        <v/>
      </c>
      <c r="G71" s="103"/>
      <c r="H71" s="103"/>
      <c r="I71" s="104"/>
      <c r="J71" s="253"/>
      <c r="K71" s="53"/>
    </row>
    <row r="72" spans="1:11" outlineLevel="1">
      <c r="A72" s="252"/>
      <c r="B72" s="98" t="s">
        <v>119</v>
      </c>
      <c r="C72" s="95" t="s">
        <v>120</v>
      </c>
      <c r="D72" s="96"/>
      <c r="E72" s="153"/>
      <c r="F72" s="150" t="str">
        <f>IFERROR((#REF!+G72/#REF!),"")</f>
        <v/>
      </c>
      <c r="G72" s="103"/>
      <c r="H72" s="103"/>
      <c r="I72" s="104"/>
      <c r="J72" s="253"/>
      <c r="K72" s="53"/>
    </row>
    <row r="73" spans="1:11" outlineLevel="1">
      <c r="A73" s="252"/>
      <c r="B73" s="98" t="s">
        <v>121</v>
      </c>
      <c r="C73" s="95" t="s">
        <v>122</v>
      </c>
      <c r="D73" s="96"/>
      <c r="E73" s="110"/>
      <c r="F73" s="150" t="str">
        <f>IFERROR((#REF!+G73/#REF!),"")</f>
        <v/>
      </c>
      <c r="G73" s="103"/>
      <c r="H73" s="103"/>
      <c r="I73" s="104"/>
      <c r="J73" s="253"/>
      <c r="K73" s="53"/>
    </row>
    <row r="74" spans="1:11" ht="15.75" outlineLevel="1" thickBot="1">
      <c r="A74" s="252"/>
      <c r="B74" s="154" t="s">
        <v>123</v>
      </c>
      <c r="C74" s="64" t="s">
        <v>124</v>
      </c>
      <c r="D74" s="65"/>
      <c r="E74" s="155"/>
      <c r="F74" s="156" t="str">
        <f>IFERROR((#REF!+G74/#REF!),"")</f>
        <v/>
      </c>
      <c r="G74" s="112"/>
      <c r="H74" s="112"/>
      <c r="I74" s="113"/>
      <c r="J74" s="253"/>
      <c r="K74" s="53"/>
    </row>
    <row r="75" spans="1:11" ht="15.75" thickBot="1">
      <c r="A75" s="254"/>
      <c r="B75" s="70" t="s">
        <v>34</v>
      </c>
      <c r="C75" s="71" t="s">
        <v>125</v>
      </c>
      <c r="D75" s="72"/>
      <c r="E75" s="73"/>
      <c r="F75" s="74" t="str">
        <f>IFERROR((#REF!/#REF!),"")</f>
        <v/>
      </c>
      <c r="G75" s="157">
        <f>SUM(G61:G74)</f>
        <v>0</v>
      </c>
      <c r="H75" s="157">
        <f>SUM(H61:H74)</f>
        <v>0</v>
      </c>
      <c r="I75" s="157">
        <f>SUM(I61:I74)</f>
        <v>0</v>
      </c>
      <c r="J75" s="253"/>
      <c r="K75" s="53"/>
    </row>
    <row r="76" spans="1:11">
      <c r="A76" s="252"/>
      <c r="B76" s="114" t="s">
        <v>126</v>
      </c>
      <c r="C76" s="115" t="s">
        <v>127</v>
      </c>
      <c r="D76" s="132"/>
      <c r="E76" s="143"/>
      <c r="F76" s="93"/>
      <c r="G76" s="51"/>
      <c r="H76" s="51"/>
      <c r="I76" s="52"/>
      <c r="J76" s="253"/>
      <c r="K76" s="53"/>
    </row>
    <row r="77" spans="1:11" outlineLevel="1">
      <c r="A77" s="252"/>
      <c r="B77" s="98" t="s">
        <v>128</v>
      </c>
      <c r="C77" s="95" t="s">
        <v>129</v>
      </c>
      <c r="D77" s="96"/>
      <c r="E77" s="97"/>
      <c r="F77" s="133" t="str">
        <f>IFERROR((#REF!+G77/#REF!),"")</f>
        <v/>
      </c>
      <c r="G77" s="82"/>
      <c r="H77" s="82"/>
      <c r="I77" s="83"/>
      <c r="J77" s="253"/>
      <c r="K77" s="53"/>
    </row>
    <row r="78" spans="1:11" outlineLevel="1">
      <c r="A78" s="252"/>
      <c r="B78" s="98" t="s">
        <v>130</v>
      </c>
      <c r="C78" s="95" t="s">
        <v>131</v>
      </c>
      <c r="D78" s="96"/>
      <c r="E78" s="97"/>
      <c r="F78" s="133" t="str">
        <f>IFERROR((#REF!+G78/#REF!),"")</f>
        <v/>
      </c>
      <c r="G78" s="82"/>
      <c r="H78" s="82"/>
      <c r="I78" s="83"/>
      <c r="J78" s="253"/>
      <c r="K78" s="53"/>
    </row>
    <row r="79" spans="1:11" outlineLevel="1">
      <c r="A79" s="252"/>
      <c r="B79" s="98" t="s">
        <v>132</v>
      </c>
      <c r="C79" s="95" t="s">
        <v>133</v>
      </c>
      <c r="D79" s="96"/>
      <c r="E79" s="97"/>
      <c r="F79" s="133" t="str">
        <f>IFERROR((#REF!+G79/#REF!),"")</f>
        <v/>
      </c>
      <c r="G79" s="82"/>
      <c r="H79" s="82"/>
      <c r="I79" s="83"/>
      <c r="J79" s="253"/>
      <c r="K79" s="53"/>
    </row>
    <row r="80" spans="1:11" outlineLevel="1">
      <c r="A80" s="252"/>
      <c r="B80" s="98" t="s">
        <v>134</v>
      </c>
      <c r="C80" s="95" t="s">
        <v>135</v>
      </c>
      <c r="D80" s="96"/>
      <c r="E80" s="97"/>
      <c r="F80" s="133" t="str">
        <f>IFERROR((#REF!+G80/#REF!),"")</f>
        <v/>
      </c>
      <c r="G80" s="82"/>
      <c r="H80" s="82"/>
      <c r="I80" s="83"/>
      <c r="J80" s="253"/>
      <c r="K80" s="53"/>
    </row>
    <row r="81" spans="1:11" outlineLevel="1">
      <c r="A81" s="252"/>
      <c r="B81" s="98" t="s">
        <v>136</v>
      </c>
      <c r="C81" s="95" t="s">
        <v>137</v>
      </c>
      <c r="D81" s="96"/>
      <c r="E81" s="97"/>
      <c r="F81" s="133" t="str">
        <f>IFERROR((#REF!+G81/#REF!),"")</f>
        <v/>
      </c>
      <c r="G81" s="82"/>
      <c r="H81" s="82"/>
      <c r="I81" s="83"/>
      <c r="J81" s="253"/>
      <c r="K81" s="53"/>
    </row>
    <row r="82" spans="1:11" outlineLevel="1">
      <c r="A82" s="252"/>
      <c r="B82" s="98" t="s">
        <v>138</v>
      </c>
      <c r="C82" s="95" t="s">
        <v>139</v>
      </c>
      <c r="D82" s="96"/>
      <c r="E82" s="97"/>
      <c r="F82" s="133" t="str">
        <f>IFERROR((#REF!+G82/#REF!),"")</f>
        <v/>
      </c>
      <c r="G82" s="82"/>
      <c r="H82" s="82"/>
      <c r="I82" s="83"/>
      <c r="J82" s="253"/>
      <c r="K82" s="53"/>
    </row>
    <row r="83" spans="1:11" outlineLevel="1">
      <c r="A83" s="252"/>
      <c r="B83" s="98" t="s">
        <v>140</v>
      </c>
      <c r="C83" s="95" t="s">
        <v>141</v>
      </c>
      <c r="D83" s="96"/>
      <c r="E83" s="97"/>
      <c r="F83" s="133" t="str">
        <f>IFERROR((#REF!+G83/#REF!),"")</f>
        <v/>
      </c>
      <c r="G83" s="82"/>
      <c r="H83" s="82"/>
      <c r="I83" s="83"/>
      <c r="J83" s="253"/>
      <c r="K83" s="53"/>
    </row>
    <row r="84" spans="1:11" outlineLevel="1">
      <c r="A84" s="252"/>
      <c r="B84" s="98" t="s">
        <v>142</v>
      </c>
      <c r="C84" s="95" t="s">
        <v>143</v>
      </c>
      <c r="D84" s="96"/>
      <c r="E84" s="97"/>
      <c r="F84" s="133" t="str">
        <f>IFERROR((#REF!+G84/#REF!),"")</f>
        <v/>
      </c>
      <c r="G84" s="82"/>
      <c r="H84" s="82"/>
      <c r="I84" s="83"/>
      <c r="J84" s="253"/>
      <c r="K84" s="53"/>
    </row>
    <row r="85" spans="1:11" outlineLevel="1">
      <c r="A85" s="252"/>
      <c r="B85" s="98" t="s">
        <v>144</v>
      </c>
      <c r="C85" s="95" t="s">
        <v>145</v>
      </c>
      <c r="D85" s="96"/>
      <c r="E85" s="158"/>
      <c r="F85" s="133" t="str">
        <f>IFERROR((#REF!+G85/#REF!),"")</f>
        <v/>
      </c>
      <c r="G85" s="103"/>
      <c r="H85" s="103"/>
      <c r="I85" s="104"/>
      <c r="J85" s="253"/>
      <c r="K85" s="53"/>
    </row>
    <row r="86" spans="1:11" ht="15.75" outlineLevel="1" thickBot="1">
      <c r="A86" s="252"/>
      <c r="B86" s="154" t="s">
        <v>146</v>
      </c>
      <c r="C86" s="64" t="s">
        <v>147</v>
      </c>
      <c r="D86" s="65"/>
      <c r="E86" s="66"/>
      <c r="F86" s="159" t="str">
        <f>IFERROR((#REF!+G86/#REF!),"")</f>
        <v/>
      </c>
      <c r="G86" s="68"/>
      <c r="H86" s="68"/>
      <c r="I86" s="69"/>
      <c r="J86" s="253"/>
      <c r="K86" s="53"/>
    </row>
    <row r="87" spans="1:11" ht="15.75" thickBot="1">
      <c r="A87" s="254"/>
      <c r="B87" s="70" t="s">
        <v>34</v>
      </c>
      <c r="C87" s="71" t="s">
        <v>148</v>
      </c>
      <c r="D87" s="72"/>
      <c r="E87" s="73"/>
      <c r="F87" s="74" t="str">
        <f>IFERROR((#REF!/#REF!),"")</f>
        <v/>
      </c>
      <c r="G87" s="157">
        <f>SUM(G77:G86)</f>
        <v>0</v>
      </c>
      <c r="H87" s="157">
        <f>SUM(H77:H86)</f>
        <v>0</v>
      </c>
      <c r="I87" s="157">
        <f>SUM(I77:I86)</f>
        <v>0</v>
      </c>
      <c r="J87" s="253"/>
      <c r="K87" s="53"/>
    </row>
    <row r="88" spans="1:11">
      <c r="A88" s="252"/>
      <c r="B88" s="114" t="s">
        <v>149</v>
      </c>
      <c r="C88" s="115" t="s">
        <v>150</v>
      </c>
      <c r="D88" s="132"/>
      <c r="E88" s="143"/>
      <c r="F88" s="93"/>
      <c r="G88" s="51"/>
      <c r="H88" s="51"/>
      <c r="I88" s="52"/>
      <c r="J88" s="253"/>
      <c r="K88" s="53"/>
    </row>
    <row r="89" spans="1:11" outlineLevel="1">
      <c r="A89" s="252"/>
      <c r="B89" s="98" t="s">
        <v>151</v>
      </c>
      <c r="C89" s="95" t="s">
        <v>152</v>
      </c>
      <c r="D89" s="96"/>
      <c r="E89" s="97"/>
      <c r="F89" s="133" t="str">
        <f>IFERROR((#REF!+G89/#REF!),"")</f>
        <v/>
      </c>
      <c r="G89" s="82"/>
      <c r="H89" s="82"/>
      <c r="I89" s="83"/>
      <c r="J89" s="253"/>
      <c r="K89" s="53"/>
    </row>
    <row r="90" spans="1:11" outlineLevel="1">
      <c r="A90" s="252"/>
      <c r="B90" s="98" t="s">
        <v>153</v>
      </c>
      <c r="C90" s="160" t="s">
        <v>154</v>
      </c>
      <c r="D90" s="96"/>
      <c r="E90" s="97"/>
      <c r="F90" s="133" t="str">
        <f>IFERROR((#REF!+G90/#REF!),"")</f>
        <v/>
      </c>
      <c r="G90" s="82"/>
      <c r="H90" s="82"/>
      <c r="I90" s="83"/>
      <c r="J90" s="253"/>
      <c r="K90" s="53"/>
    </row>
    <row r="91" spans="1:11" outlineLevel="1">
      <c r="A91" s="252"/>
      <c r="B91" s="98" t="s">
        <v>155</v>
      </c>
      <c r="C91" s="95" t="s">
        <v>156</v>
      </c>
      <c r="D91" s="96"/>
      <c r="E91" s="97"/>
      <c r="F91" s="133" t="str">
        <f>IFERROR((#REF!+G91/#REF!),"")</f>
        <v/>
      </c>
      <c r="G91" s="82"/>
      <c r="H91" s="82"/>
      <c r="I91" s="83"/>
      <c r="J91" s="253"/>
      <c r="K91" s="53"/>
    </row>
    <row r="92" spans="1:11" outlineLevel="1">
      <c r="A92" s="252"/>
      <c r="B92" s="98" t="s">
        <v>157</v>
      </c>
      <c r="C92" s="95" t="s">
        <v>158</v>
      </c>
      <c r="D92" s="96"/>
      <c r="E92" s="97"/>
      <c r="F92" s="133" t="str">
        <f>IFERROR((#REF!+G92/#REF!),"")</f>
        <v/>
      </c>
      <c r="G92" s="82"/>
      <c r="H92" s="82"/>
      <c r="I92" s="83"/>
      <c r="J92" s="253"/>
      <c r="K92" s="53"/>
    </row>
    <row r="93" spans="1:11" outlineLevel="1">
      <c r="A93" s="252"/>
      <c r="B93" s="98" t="s">
        <v>159</v>
      </c>
      <c r="C93" s="95" t="s">
        <v>160</v>
      </c>
      <c r="D93" s="96"/>
      <c r="E93" s="97"/>
      <c r="F93" s="133" t="str">
        <f>IFERROR((#REF!+G93/#REF!),"")</f>
        <v/>
      </c>
      <c r="G93" s="82"/>
      <c r="H93" s="82"/>
      <c r="I93" s="83"/>
      <c r="J93" s="253"/>
      <c r="K93" s="53"/>
    </row>
    <row r="94" spans="1:11" outlineLevel="1">
      <c r="A94" s="252"/>
      <c r="B94" s="98" t="s">
        <v>161</v>
      </c>
      <c r="C94" s="95" t="s">
        <v>162</v>
      </c>
      <c r="D94" s="96"/>
      <c r="E94" s="97"/>
      <c r="F94" s="133" t="str">
        <f>IFERROR((#REF!+G94/#REF!),"")</f>
        <v/>
      </c>
      <c r="G94" s="82"/>
      <c r="H94" s="82"/>
      <c r="I94" s="83"/>
      <c r="J94" s="253"/>
      <c r="K94" s="53"/>
    </row>
    <row r="95" spans="1:11" outlineLevel="1">
      <c r="A95" s="252"/>
      <c r="B95" s="98" t="s">
        <v>163</v>
      </c>
      <c r="C95" s="95" t="s">
        <v>164</v>
      </c>
      <c r="D95" s="96"/>
      <c r="E95" s="97"/>
      <c r="F95" s="133" t="str">
        <f>IFERROR((#REF!+G95/#REF!),"")</f>
        <v/>
      </c>
      <c r="G95" s="82"/>
      <c r="H95" s="82"/>
      <c r="I95" s="83"/>
      <c r="J95" s="253"/>
      <c r="K95" s="53"/>
    </row>
    <row r="96" spans="1:11" outlineLevel="1">
      <c r="A96" s="252"/>
      <c r="B96" s="98" t="s">
        <v>165</v>
      </c>
      <c r="C96" s="95" t="s">
        <v>166</v>
      </c>
      <c r="D96" s="96"/>
      <c r="E96" s="97"/>
      <c r="F96" s="133" t="str">
        <f>IFERROR((#REF!+G96/#REF!),"")</f>
        <v/>
      </c>
      <c r="G96" s="82"/>
      <c r="H96" s="82"/>
      <c r="I96" s="83"/>
      <c r="J96" s="253"/>
      <c r="K96" s="53"/>
    </row>
    <row r="97" spans="1:11" outlineLevel="1">
      <c r="A97" s="252"/>
      <c r="B97" s="98" t="s">
        <v>167</v>
      </c>
      <c r="C97" s="161" t="s">
        <v>168</v>
      </c>
      <c r="D97" s="96"/>
      <c r="E97" s="97"/>
      <c r="F97" s="133" t="str">
        <f>IFERROR((#REF!+G97/#REF!),"")</f>
        <v/>
      </c>
      <c r="G97" s="82"/>
      <c r="H97" s="82"/>
      <c r="I97" s="83"/>
      <c r="J97" s="253"/>
      <c r="K97" s="53"/>
    </row>
    <row r="98" spans="1:11" outlineLevel="1">
      <c r="A98" s="252"/>
      <c r="B98" s="98" t="s">
        <v>169</v>
      </c>
      <c r="C98" s="95" t="s">
        <v>170</v>
      </c>
      <c r="D98" s="96"/>
      <c r="E98" s="97"/>
      <c r="F98" s="133" t="str">
        <f>IFERROR((#REF!+G98/#REF!),"")</f>
        <v/>
      </c>
      <c r="G98" s="82"/>
      <c r="H98" s="82"/>
      <c r="I98" s="83"/>
      <c r="J98" s="253"/>
      <c r="K98" s="53"/>
    </row>
    <row r="99" spans="1:11" outlineLevel="1">
      <c r="A99" s="252"/>
      <c r="B99" s="98" t="s">
        <v>171</v>
      </c>
      <c r="C99" s="95" t="s">
        <v>172</v>
      </c>
      <c r="D99" s="96"/>
      <c r="E99" s="97"/>
      <c r="F99" s="133" t="str">
        <f>IFERROR((#REF!+G99/#REF!),"")</f>
        <v/>
      </c>
      <c r="G99" s="82"/>
      <c r="H99" s="82"/>
      <c r="I99" s="83"/>
      <c r="J99" s="253"/>
      <c r="K99" s="53"/>
    </row>
    <row r="100" spans="1:11" outlineLevel="1">
      <c r="A100" s="252"/>
      <c r="B100" s="98" t="s">
        <v>173</v>
      </c>
      <c r="C100" s="95" t="s">
        <v>174</v>
      </c>
      <c r="D100" s="96"/>
      <c r="E100" s="97"/>
      <c r="F100" s="133" t="str">
        <f>IFERROR((#REF!+G100/#REF!),"")</f>
        <v/>
      </c>
      <c r="G100" s="82"/>
      <c r="H100" s="82"/>
      <c r="I100" s="83"/>
      <c r="J100" s="253"/>
      <c r="K100" s="53"/>
    </row>
    <row r="101" spans="1:11" ht="15.75" outlineLevel="1" thickBot="1">
      <c r="A101" s="252"/>
      <c r="B101" s="154" t="s">
        <v>175</v>
      </c>
      <c r="C101" s="64" t="s">
        <v>176</v>
      </c>
      <c r="D101" s="65"/>
      <c r="E101" s="66"/>
      <c r="F101" s="159" t="str">
        <f>IFERROR((#REF!+G101/#REF!),"")</f>
        <v/>
      </c>
      <c r="G101" s="68"/>
      <c r="H101" s="68"/>
      <c r="I101" s="69"/>
      <c r="J101" s="253"/>
      <c r="K101" s="53"/>
    </row>
    <row r="102" spans="1:11" ht="15.75" thickBot="1">
      <c r="A102" s="254"/>
      <c r="B102" s="70" t="s">
        <v>34</v>
      </c>
      <c r="C102" s="71" t="s">
        <v>177</v>
      </c>
      <c r="D102" s="72"/>
      <c r="E102" s="73"/>
      <c r="F102" s="74" t="str">
        <f>IFERROR((#REF!/#REF!),"")</f>
        <v/>
      </c>
      <c r="G102" s="157">
        <f>SUM(G89:G101)</f>
        <v>0</v>
      </c>
      <c r="H102" s="157">
        <f>SUM(H89:H101)</f>
        <v>0</v>
      </c>
      <c r="I102" s="157">
        <f>SUM(I89:I101)</f>
        <v>0</v>
      </c>
      <c r="J102" s="253"/>
      <c r="K102" s="53"/>
    </row>
    <row r="103" spans="1:11">
      <c r="A103" s="252"/>
      <c r="B103" s="114" t="s">
        <v>178</v>
      </c>
      <c r="C103" s="115" t="s">
        <v>179</v>
      </c>
      <c r="D103" s="132"/>
      <c r="E103" s="143"/>
      <c r="F103" s="93"/>
      <c r="G103" s="51"/>
      <c r="H103" s="51"/>
      <c r="I103" s="52"/>
      <c r="J103" s="253"/>
      <c r="K103" s="53"/>
    </row>
    <row r="104" spans="1:11" outlineLevel="1">
      <c r="A104" s="252"/>
      <c r="B104" s="98" t="s">
        <v>180</v>
      </c>
      <c r="C104" s="95" t="s">
        <v>181</v>
      </c>
      <c r="D104" s="96"/>
      <c r="E104" s="97"/>
      <c r="F104" s="150" t="str">
        <f>IFERROR((#REF!+G104/#REF!),"")</f>
        <v/>
      </c>
      <c r="G104" s="82"/>
      <c r="H104" s="82"/>
      <c r="I104" s="83"/>
      <c r="J104" s="253"/>
      <c r="K104" s="53"/>
    </row>
    <row r="105" spans="1:11" outlineLevel="1">
      <c r="A105" s="252"/>
      <c r="B105" s="98" t="s">
        <v>182</v>
      </c>
      <c r="C105" s="95" t="s">
        <v>183</v>
      </c>
      <c r="D105" s="96"/>
      <c r="E105" s="97"/>
      <c r="F105" s="150" t="str">
        <f>IFERROR((#REF!+G105/#REF!),"")</f>
        <v/>
      </c>
      <c r="G105" s="82"/>
      <c r="H105" s="82"/>
      <c r="I105" s="83"/>
      <c r="J105" s="253"/>
      <c r="K105" s="53"/>
    </row>
    <row r="106" spans="1:11" outlineLevel="1">
      <c r="A106" s="252"/>
      <c r="B106" s="98" t="s">
        <v>184</v>
      </c>
      <c r="C106" s="95" t="s">
        <v>185</v>
      </c>
      <c r="D106" s="96"/>
      <c r="E106" s="97"/>
      <c r="F106" s="150" t="str">
        <f>IFERROR((#REF!+G106/#REF!),"")</f>
        <v/>
      </c>
      <c r="G106" s="82"/>
      <c r="H106" s="82"/>
      <c r="I106" s="83"/>
      <c r="J106" s="253"/>
      <c r="K106" s="53"/>
    </row>
    <row r="107" spans="1:11" outlineLevel="1">
      <c r="A107" s="252"/>
      <c r="B107" s="98" t="s">
        <v>186</v>
      </c>
      <c r="C107" s="95" t="s">
        <v>187</v>
      </c>
      <c r="D107" s="96"/>
      <c r="E107" s="162"/>
      <c r="F107" s="150" t="str">
        <f>IFERROR((#REF!+G107/#REF!),"")</f>
        <v/>
      </c>
      <c r="G107" s="82"/>
      <c r="H107" s="82"/>
      <c r="I107" s="83"/>
      <c r="J107" s="253"/>
      <c r="K107" s="53"/>
    </row>
    <row r="108" spans="1:11" outlineLevel="1">
      <c r="A108" s="252"/>
      <c r="B108" s="98" t="s">
        <v>188</v>
      </c>
      <c r="C108" s="95" t="s">
        <v>189</v>
      </c>
      <c r="D108" s="96"/>
      <c r="E108" s="163"/>
      <c r="F108" s="150" t="str">
        <f>IFERROR((#REF!+G108/#REF!),"")</f>
        <v/>
      </c>
      <c r="G108" s="108"/>
      <c r="H108" s="108"/>
      <c r="I108" s="109"/>
      <c r="J108" s="253"/>
      <c r="K108" s="53"/>
    </row>
    <row r="109" spans="1:11" outlineLevel="1">
      <c r="A109" s="252"/>
      <c r="B109" s="151" t="s">
        <v>190</v>
      </c>
      <c r="C109" s="164" t="s">
        <v>191</v>
      </c>
      <c r="D109" s="96"/>
      <c r="E109" s="165"/>
      <c r="F109" s="150" t="str">
        <f>IFERROR((#REF!+G109/#REF!),"")</f>
        <v/>
      </c>
      <c r="G109" s="103"/>
      <c r="H109" s="166"/>
      <c r="I109" s="167"/>
      <c r="J109" s="253"/>
      <c r="K109" s="53"/>
    </row>
    <row r="110" spans="1:11" outlineLevel="1">
      <c r="A110" s="252"/>
      <c r="B110" s="98" t="s">
        <v>192</v>
      </c>
      <c r="C110" s="95" t="s">
        <v>386</v>
      </c>
      <c r="D110" s="96"/>
      <c r="E110" s="134"/>
      <c r="F110" s="150" t="str">
        <f>IFERROR((#REF!+G110/#REF!),"")</f>
        <v/>
      </c>
      <c r="G110" s="103"/>
      <c r="H110" s="103"/>
      <c r="I110" s="104"/>
      <c r="J110" s="253"/>
      <c r="K110" s="53"/>
    </row>
    <row r="111" spans="1:11" outlineLevel="1">
      <c r="A111" s="252"/>
      <c r="B111" s="151" t="s">
        <v>193</v>
      </c>
      <c r="C111" s="106" t="s">
        <v>194</v>
      </c>
      <c r="D111" s="107"/>
      <c r="E111" s="97"/>
      <c r="F111" s="152" t="str">
        <f>IFERROR((#REF!+G111/#REF!),"")</f>
        <v/>
      </c>
      <c r="G111" s="108"/>
      <c r="H111" s="108"/>
      <c r="I111" s="109"/>
      <c r="J111" s="253"/>
      <c r="K111" s="53"/>
    </row>
    <row r="112" spans="1:11" outlineLevel="1">
      <c r="A112" s="252"/>
      <c r="B112" s="98" t="s">
        <v>195</v>
      </c>
      <c r="C112" s="95" t="s">
        <v>196</v>
      </c>
      <c r="D112" s="96"/>
      <c r="E112" s="110"/>
      <c r="F112" s="150" t="str">
        <f>IFERROR((#REF!+G112/#REF!),"")</f>
        <v/>
      </c>
      <c r="G112" s="103"/>
      <c r="H112" s="103"/>
      <c r="I112" s="104"/>
      <c r="J112" s="253"/>
      <c r="K112" s="53"/>
    </row>
    <row r="113" spans="1:11" outlineLevel="1">
      <c r="A113" s="252"/>
      <c r="B113" s="98" t="s">
        <v>197</v>
      </c>
      <c r="C113" s="95" t="s">
        <v>198</v>
      </c>
      <c r="D113" s="96"/>
      <c r="E113" s="102"/>
      <c r="F113" s="168" t="str">
        <f>IFERROR((#REF!+G113/#REF!),"")</f>
        <v/>
      </c>
      <c r="G113" s="103"/>
      <c r="H113" s="166"/>
      <c r="I113" s="167"/>
      <c r="J113" s="253"/>
      <c r="K113" s="53"/>
    </row>
    <row r="114" spans="1:11" outlineLevel="1">
      <c r="A114" s="252"/>
      <c r="B114" s="98" t="s">
        <v>199</v>
      </c>
      <c r="C114" s="95" t="s">
        <v>200</v>
      </c>
      <c r="D114" s="96"/>
      <c r="E114" s="84"/>
      <c r="F114" s="74" t="str">
        <f>IFERROR((#REF!+G114/#REF!),"")</f>
        <v/>
      </c>
      <c r="G114" s="108"/>
      <c r="H114" s="108"/>
      <c r="I114" s="109"/>
      <c r="J114" s="253"/>
      <c r="K114" s="53"/>
    </row>
    <row r="115" spans="1:11" outlineLevel="1">
      <c r="A115" s="252"/>
      <c r="B115" s="151" t="s">
        <v>199</v>
      </c>
      <c r="C115" s="106" t="s">
        <v>201</v>
      </c>
      <c r="D115" s="96"/>
      <c r="E115" s="169"/>
      <c r="F115" s="150" t="str">
        <f>IFERROR((#REF!+G115/#REF!),"")</f>
        <v/>
      </c>
      <c r="G115" s="170"/>
      <c r="H115" s="171"/>
      <c r="I115" s="172"/>
      <c r="J115" s="253"/>
      <c r="K115" s="53"/>
    </row>
    <row r="116" spans="1:11" ht="15.75" outlineLevel="1" thickBot="1">
      <c r="A116" s="252"/>
      <c r="B116" s="154" t="s">
        <v>202</v>
      </c>
      <c r="C116" s="64" t="s">
        <v>203</v>
      </c>
      <c r="D116" s="65"/>
      <c r="E116" s="155"/>
      <c r="F116" s="156" t="str">
        <f>IFERROR((#REF!+G116/#REF!),"")</f>
        <v/>
      </c>
      <c r="G116" s="112"/>
      <c r="H116" s="112"/>
      <c r="I116" s="113"/>
      <c r="J116" s="253"/>
      <c r="K116" s="53"/>
    </row>
    <row r="117" spans="1:11" ht="15.75" thickBot="1">
      <c r="A117" s="254"/>
      <c r="B117" s="70" t="s">
        <v>34</v>
      </c>
      <c r="C117" s="71" t="s">
        <v>204</v>
      </c>
      <c r="D117" s="72"/>
      <c r="E117" s="73"/>
      <c r="F117" s="74" t="str">
        <f>IFERROR((#REF!/#REF!),"")</f>
        <v/>
      </c>
      <c r="G117" s="157">
        <f>SUM(G104:G116)</f>
        <v>0</v>
      </c>
      <c r="H117" s="157">
        <f>SUM(H104:H116)</f>
        <v>0</v>
      </c>
      <c r="I117" s="157">
        <f>SUM(I104:I116)</f>
        <v>0</v>
      </c>
      <c r="J117" s="253"/>
      <c r="K117" s="53"/>
    </row>
    <row r="118" spans="1:11">
      <c r="A118" s="252"/>
      <c r="B118" s="114" t="s">
        <v>205</v>
      </c>
      <c r="C118" s="115" t="s">
        <v>206</v>
      </c>
      <c r="D118" s="132"/>
      <c r="E118" s="143"/>
      <c r="F118" s="93"/>
      <c r="G118" s="51"/>
      <c r="H118" s="51"/>
      <c r="I118" s="52"/>
      <c r="J118" s="253"/>
      <c r="K118" s="53"/>
    </row>
    <row r="119" spans="1:11" outlineLevel="1">
      <c r="A119" s="252"/>
      <c r="B119" s="98" t="s">
        <v>207</v>
      </c>
      <c r="C119" s="95" t="s">
        <v>208</v>
      </c>
      <c r="D119" s="96"/>
      <c r="E119" s="97"/>
      <c r="F119" s="150" t="str">
        <f>IFERROR((#REF!+G119/#REF!),"")</f>
        <v/>
      </c>
      <c r="G119" s="82"/>
      <c r="H119" s="82"/>
      <c r="I119" s="83"/>
      <c r="J119" s="253"/>
      <c r="K119" s="53"/>
    </row>
    <row r="120" spans="1:11" outlineLevel="1">
      <c r="A120" s="252"/>
      <c r="B120" s="98" t="s">
        <v>209</v>
      </c>
      <c r="C120" s="95" t="s">
        <v>210</v>
      </c>
      <c r="D120" s="96"/>
      <c r="E120" s="97"/>
      <c r="F120" s="150" t="str">
        <f>IFERROR((#REF!+G120/#REF!),"")</f>
        <v/>
      </c>
      <c r="G120" s="82"/>
      <c r="H120" s="82"/>
      <c r="I120" s="83"/>
      <c r="J120" s="253"/>
      <c r="K120" s="53"/>
    </row>
    <row r="121" spans="1:11" outlineLevel="1">
      <c r="A121" s="252"/>
      <c r="B121" s="98" t="s">
        <v>211</v>
      </c>
      <c r="C121" s="95" t="s">
        <v>212</v>
      </c>
      <c r="D121" s="96"/>
      <c r="E121" s="97"/>
      <c r="F121" s="150" t="str">
        <f>IFERROR((#REF!+G121/#REF!),"")</f>
        <v/>
      </c>
      <c r="G121" s="82"/>
      <c r="H121" s="82"/>
      <c r="I121" s="83"/>
      <c r="J121" s="253"/>
      <c r="K121" s="53"/>
    </row>
    <row r="122" spans="1:11" outlineLevel="1">
      <c r="A122" s="252"/>
      <c r="B122" s="98" t="s">
        <v>213</v>
      </c>
      <c r="C122" s="95" t="s">
        <v>214</v>
      </c>
      <c r="D122" s="96"/>
      <c r="E122" s="97"/>
      <c r="F122" s="150" t="str">
        <f>IFERROR((#REF!+G122/#REF!),"")</f>
        <v/>
      </c>
      <c r="G122" s="82"/>
      <c r="H122" s="82"/>
      <c r="I122" s="83"/>
      <c r="J122" s="253"/>
      <c r="K122" s="53"/>
    </row>
    <row r="123" spans="1:11" outlineLevel="1">
      <c r="A123" s="252"/>
      <c r="B123" s="98" t="s">
        <v>215</v>
      </c>
      <c r="C123" s="95" t="s">
        <v>216</v>
      </c>
      <c r="D123" s="96"/>
      <c r="E123" s="97"/>
      <c r="F123" s="150" t="str">
        <f>IFERROR((#REF!+G123/#REF!),"")</f>
        <v/>
      </c>
      <c r="G123" s="108"/>
      <c r="H123" s="108"/>
      <c r="I123" s="109"/>
      <c r="J123" s="253"/>
      <c r="K123" s="53"/>
    </row>
    <row r="124" spans="1:11" outlineLevel="1">
      <c r="A124" s="252"/>
      <c r="B124" s="98" t="s">
        <v>217</v>
      </c>
      <c r="C124" s="95" t="s">
        <v>218</v>
      </c>
      <c r="D124" s="96"/>
      <c r="E124" s="102"/>
      <c r="F124" s="168" t="str">
        <f>IFERROR((#REF!+G124/#REF!),"")</f>
        <v/>
      </c>
      <c r="G124" s="103"/>
      <c r="H124" s="166"/>
      <c r="I124" s="167"/>
      <c r="J124" s="253"/>
      <c r="K124" s="53"/>
    </row>
    <row r="125" spans="1:11" outlineLevel="1">
      <c r="A125" s="252"/>
      <c r="B125" s="173" t="s">
        <v>219</v>
      </c>
      <c r="C125" s="164" t="s">
        <v>220</v>
      </c>
      <c r="D125" s="174"/>
      <c r="E125" s="102"/>
      <c r="F125" s="150" t="str">
        <f>IFERROR((#REF!+G125/#REF!),"")</f>
        <v/>
      </c>
      <c r="G125" s="103"/>
      <c r="H125" s="166"/>
      <c r="I125" s="167"/>
      <c r="J125" s="253"/>
      <c r="K125" s="53"/>
    </row>
    <row r="126" spans="1:11" outlineLevel="1">
      <c r="A126" s="252"/>
      <c r="B126" s="98" t="s">
        <v>221</v>
      </c>
      <c r="C126" s="95" t="s">
        <v>222</v>
      </c>
      <c r="D126" s="96"/>
      <c r="E126" s="162"/>
      <c r="F126" s="150" t="str">
        <f>IFERROR((#REF!+G126/#REF!),"")</f>
        <v/>
      </c>
      <c r="G126" s="82"/>
      <c r="H126" s="82"/>
      <c r="I126" s="83"/>
      <c r="J126" s="253"/>
      <c r="K126" s="53"/>
    </row>
    <row r="127" spans="1:11" outlineLevel="1">
      <c r="A127" s="252"/>
      <c r="B127" s="98" t="s">
        <v>223</v>
      </c>
      <c r="C127" s="95" t="s">
        <v>224</v>
      </c>
      <c r="D127" s="96"/>
      <c r="E127" s="153"/>
      <c r="F127" s="150" t="str">
        <f>IFERROR((#REF!+G127/#REF!),"")</f>
        <v/>
      </c>
      <c r="G127" s="82"/>
      <c r="H127" s="82"/>
      <c r="I127" s="83"/>
      <c r="J127" s="253"/>
      <c r="K127" s="53"/>
    </row>
    <row r="128" spans="1:11" outlineLevel="1">
      <c r="A128" s="252"/>
      <c r="B128" s="55" t="s">
        <v>225</v>
      </c>
      <c r="C128" s="56" t="s">
        <v>226</v>
      </c>
      <c r="D128" s="57"/>
      <c r="E128" s="84"/>
      <c r="F128" s="168" t="str">
        <f>IFERROR((#REF!+G128/#REF!),"")</f>
        <v/>
      </c>
      <c r="G128" s="82"/>
      <c r="H128" s="82"/>
      <c r="I128" s="83"/>
      <c r="J128" s="253"/>
      <c r="K128" s="53"/>
    </row>
    <row r="129" spans="1:11" outlineLevel="1">
      <c r="A129" s="252"/>
      <c r="B129" s="94" t="s">
        <v>227</v>
      </c>
      <c r="C129" s="95" t="s">
        <v>228</v>
      </c>
      <c r="D129" s="96"/>
      <c r="E129" s="97"/>
      <c r="F129" s="150" t="str">
        <f>IFERROR((#REF!+G129/#REF!),"")</f>
        <v/>
      </c>
      <c r="G129" s="82"/>
      <c r="H129" s="82"/>
      <c r="I129" s="83"/>
      <c r="J129" s="253"/>
      <c r="K129" s="53"/>
    </row>
    <row r="130" spans="1:11" ht="15.75" outlineLevel="1" thickBot="1">
      <c r="A130" s="252"/>
      <c r="B130" s="63" t="s">
        <v>227</v>
      </c>
      <c r="C130" s="64" t="s">
        <v>229</v>
      </c>
      <c r="D130" s="65"/>
      <c r="E130" s="66"/>
      <c r="F130" s="175" t="str">
        <f>IFERROR((#REF!+G130/#REF!),"")</f>
        <v/>
      </c>
      <c r="G130" s="68"/>
      <c r="H130" s="68"/>
      <c r="I130" s="69"/>
      <c r="J130" s="253"/>
      <c r="K130" s="53"/>
    </row>
    <row r="131" spans="1:11" ht="15.75" thickBot="1">
      <c r="A131" s="254"/>
      <c r="B131" s="85" t="s">
        <v>34</v>
      </c>
      <c r="C131" s="86" t="s">
        <v>230</v>
      </c>
      <c r="D131" s="87"/>
      <c r="E131" s="73"/>
      <c r="F131" s="100" t="str">
        <f>IFERROR((#REF!/#REF!),"")</f>
        <v/>
      </c>
      <c r="G131" s="101">
        <f>SUM(G119:G130)</f>
        <v>0</v>
      </c>
      <c r="H131" s="101">
        <f>SUM(H119:H130)</f>
        <v>0</v>
      </c>
      <c r="I131" s="101">
        <f>SUM(I119:I130)</f>
        <v>0</v>
      </c>
      <c r="J131" s="253"/>
      <c r="K131" s="53"/>
    </row>
    <row r="132" spans="1:11">
      <c r="A132" s="252"/>
      <c r="B132" s="114" t="s">
        <v>231</v>
      </c>
      <c r="C132" s="115" t="s">
        <v>232</v>
      </c>
      <c r="D132" s="132"/>
      <c r="E132" s="143"/>
      <c r="F132" s="93"/>
      <c r="G132" s="80"/>
      <c r="H132" s="80"/>
      <c r="I132" s="81"/>
      <c r="J132" s="253"/>
      <c r="K132" s="53"/>
    </row>
    <row r="133" spans="1:11" outlineLevel="1">
      <c r="A133" s="252"/>
      <c r="B133" s="98" t="s">
        <v>233</v>
      </c>
      <c r="C133" s="95" t="s">
        <v>234</v>
      </c>
      <c r="D133" s="96"/>
      <c r="E133" s="102"/>
      <c r="F133" s="118" t="str">
        <f>IFERROR((#REF!+G133/#REF!),"")</f>
        <v/>
      </c>
      <c r="G133" s="166"/>
      <c r="H133" s="166"/>
      <c r="I133" s="167"/>
      <c r="J133" s="253"/>
      <c r="K133" s="53"/>
    </row>
    <row r="134" spans="1:11" outlineLevel="1">
      <c r="A134" s="252"/>
      <c r="B134" s="98" t="s">
        <v>235</v>
      </c>
      <c r="C134" s="95" t="s">
        <v>236</v>
      </c>
      <c r="D134" s="96"/>
      <c r="E134" s="102"/>
      <c r="F134" s="118" t="str">
        <f>IFERROR((#REF!+G134/#REF!),"")</f>
        <v/>
      </c>
      <c r="G134" s="166"/>
      <c r="H134" s="166"/>
      <c r="I134" s="167"/>
      <c r="J134" s="253"/>
      <c r="K134" s="53"/>
    </row>
    <row r="135" spans="1:11" outlineLevel="1">
      <c r="A135" s="252"/>
      <c r="B135" s="98" t="s">
        <v>237</v>
      </c>
      <c r="C135" s="95" t="s">
        <v>238</v>
      </c>
      <c r="D135" s="96"/>
      <c r="E135" s="102"/>
      <c r="F135" s="118" t="str">
        <f>IFERROR((#REF!+G135/#REF!),"")</f>
        <v/>
      </c>
      <c r="G135" s="166"/>
      <c r="H135" s="166"/>
      <c r="I135" s="167"/>
      <c r="J135" s="253"/>
      <c r="K135" s="53"/>
    </row>
    <row r="136" spans="1:11" outlineLevel="1">
      <c r="A136" s="252"/>
      <c r="B136" s="151" t="s">
        <v>239</v>
      </c>
      <c r="C136" s="164" t="s">
        <v>240</v>
      </c>
      <c r="D136" s="96"/>
      <c r="E136" s="153"/>
      <c r="F136" s="118" t="str">
        <f>IFERROR((#REF!+G136/#REF!),"")</f>
        <v/>
      </c>
      <c r="G136" s="166"/>
      <c r="H136" s="166"/>
      <c r="I136" s="167"/>
      <c r="J136" s="253"/>
      <c r="K136" s="53"/>
    </row>
    <row r="137" spans="1:11" outlineLevel="1">
      <c r="A137" s="252"/>
      <c r="B137" s="151" t="s">
        <v>241</v>
      </c>
      <c r="C137" s="106" t="s">
        <v>242</v>
      </c>
      <c r="D137" s="107"/>
      <c r="E137" s="176"/>
      <c r="F137" s="152" t="str">
        <f>IFERROR((#REF!+G137/#REF!),"")</f>
        <v/>
      </c>
      <c r="G137" s="170"/>
      <c r="H137" s="170"/>
      <c r="I137" s="177"/>
      <c r="J137" s="253"/>
      <c r="K137" s="53"/>
    </row>
    <row r="138" spans="1:11" ht="15.75" outlineLevel="1" thickBot="1">
      <c r="A138" s="252"/>
      <c r="B138" s="63" t="s">
        <v>243</v>
      </c>
      <c r="C138" s="64" t="s">
        <v>244</v>
      </c>
      <c r="D138" s="65"/>
      <c r="E138" s="178"/>
      <c r="F138" s="156" t="str">
        <f>IFERROR((#REF!+G138/#REF!),"")</f>
        <v/>
      </c>
      <c r="G138" s="112"/>
      <c r="H138" s="112"/>
      <c r="I138" s="113"/>
      <c r="J138" s="253"/>
      <c r="K138" s="53"/>
    </row>
    <row r="139" spans="1:11" ht="15.75" thickBot="1">
      <c r="A139" s="254"/>
      <c r="B139" s="70" t="s">
        <v>34</v>
      </c>
      <c r="C139" s="71" t="s">
        <v>245</v>
      </c>
      <c r="D139" s="72"/>
      <c r="E139" s="73"/>
      <c r="F139" s="74" t="str">
        <f>IFERROR((#REF!/#REF!),"")</f>
        <v/>
      </c>
      <c r="G139" s="157">
        <f>SUM(G133:G138)</f>
        <v>0</v>
      </c>
      <c r="H139" s="157">
        <f>SUM(H133:H138)</f>
        <v>0</v>
      </c>
      <c r="I139" s="157">
        <f>SUM(I133:I138)</f>
        <v>0</v>
      </c>
      <c r="J139" s="253"/>
      <c r="K139" s="53"/>
    </row>
    <row r="140" spans="1:11">
      <c r="A140" s="252"/>
      <c r="B140" s="114" t="s">
        <v>246</v>
      </c>
      <c r="C140" s="115" t="s">
        <v>247</v>
      </c>
      <c r="D140" s="132"/>
      <c r="E140" s="143"/>
      <c r="F140" s="93"/>
      <c r="G140" s="80"/>
      <c r="H140" s="80"/>
      <c r="I140" s="81"/>
      <c r="J140" s="253"/>
      <c r="K140" s="53"/>
    </row>
    <row r="141" spans="1:11" outlineLevel="1">
      <c r="A141" s="255"/>
      <c r="B141" s="179" t="s">
        <v>248</v>
      </c>
      <c r="C141" s="180" t="s">
        <v>249</v>
      </c>
      <c r="D141" s="145"/>
      <c r="E141" s="146"/>
      <c r="F141" s="118" t="str">
        <f>IFERROR((#REF!+G141/#REF!),"")</f>
        <v/>
      </c>
      <c r="G141" s="147"/>
      <c r="H141" s="147"/>
      <c r="I141" s="148"/>
      <c r="J141" s="253"/>
      <c r="K141" s="181"/>
    </row>
    <row r="142" spans="1:11" outlineLevel="1">
      <c r="A142" s="252"/>
      <c r="B142" s="179" t="s">
        <v>250</v>
      </c>
      <c r="C142" s="95" t="s">
        <v>251</v>
      </c>
      <c r="D142" s="96"/>
      <c r="E142" s="102"/>
      <c r="F142" s="118" t="str">
        <f>IFERROR((#REF!+G142/#REF!),"")</f>
        <v/>
      </c>
      <c r="G142" s="166"/>
      <c r="H142" s="166"/>
      <c r="I142" s="167"/>
      <c r="J142" s="253"/>
      <c r="K142" s="181"/>
    </row>
    <row r="143" spans="1:11" outlineLevel="1">
      <c r="A143" s="252"/>
      <c r="B143" s="98" t="s">
        <v>252</v>
      </c>
      <c r="C143" s="95" t="s">
        <v>253</v>
      </c>
      <c r="D143" s="96"/>
      <c r="E143" s="102"/>
      <c r="F143" s="118" t="str">
        <f>IFERROR((#REF!+G143/#REF!),"")</f>
        <v/>
      </c>
      <c r="G143" s="166"/>
      <c r="H143" s="166"/>
      <c r="I143" s="167"/>
      <c r="J143" s="257"/>
    </row>
    <row r="144" spans="1:11" ht="15.75" outlineLevel="1" thickBot="1">
      <c r="A144" s="252"/>
      <c r="B144" s="154" t="s">
        <v>254</v>
      </c>
      <c r="C144" s="64" t="s">
        <v>255</v>
      </c>
      <c r="D144" s="65"/>
      <c r="E144" s="127"/>
      <c r="F144" s="182" t="str">
        <f>IFERROR((#REF!+G144/#REF!),"")</f>
        <v/>
      </c>
      <c r="G144" s="129"/>
      <c r="H144" s="129"/>
      <c r="I144" s="130"/>
      <c r="J144" s="253"/>
      <c r="K144" s="53"/>
    </row>
    <row r="145" spans="1:11" ht="15.75" thickBot="1">
      <c r="A145" s="254"/>
      <c r="B145" s="85" t="s">
        <v>34</v>
      </c>
      <c r="C145" s="86" t="s">
        <v>256</v>
      </c>
      <c r="D145" s="87"/>
      <c r="E145" s="88"/>
      <c r="F145" s="100" t="str">
        <f>IFERROR((#REF!/#REF!),"")</f>
        <v/>
      </c>
      <c r="G145" s="101">
        <f>SUM(G141:G144)</f>
        <v>0</v>
      </c>
      <c r="H145" s="101">
        <f>SUM(H141:H144)</f>
        <v>0</v>
      </c>
      <c r="I145" s="101">
        <f>SUM(I141:I144)</f>
        <v>0</v>
      </c>
      <c r="J145" s="253"/>
      <c r="K145" s="53"/>
    </row>
    <row r="146" spans="1:11">
      <c r="A146" s="252"/>
      <c r="B146" s="114" t="s">
        <v>257</v>
      </c>
      <c r="C146" s="115" t="s">
        <v>258</v>
      </c>
      <c r="D146" s="132"/>
      <c r="E146" s="143"/>
      <c r="F146" s="93"/>
      <c r="G146" s="80"/>
      <c r="H146" s="80"/>
      <c r="I146" s="81"/>
      <c r="J146" s="253"/>
      <c r="K146" s="53"/>
    </row>
    <row r="147" spans="1:11" outlineLevel="1">
      <c r="A147" s="255"/>
      <c r="B147" s="179" t="s">
        <v>259</v>
      </c>
      <c r="C147" s="95" t="s">
        <v>260</v>
      </c>
      <c r="D147" s="145"/>
      <c r="E147" s="146"/>
      <c r="F147" s="118" t="str">
        <f>IFERROR((#REF!+G147/#REF!),"")</f>
        <v/>
      </c>
      <c r="G147" s="147"/>
      <c r="H147" s="147"/>
      <c r="I147" s="148"/>
      <c r="J147" s="253"/>
      <c r="K147" s="53"/>
    </row>
    <row r="148" spans="1:11" outlineLevel="1">
      <c r="A148" s="252"/>
      <c r="B148" s="98" t="s">
        <v>261</v>
      </c>
      <c r="C148" s="95" t="s">
        <v>262</v>
      </c>
      <c r="D148" s="96"/>
      <c r="E148" s="102"/>
      <c r="F148" s="118" t="str">
        <f>IFERROR((#REF!+G148/#REF!),"")</f>
        <v/>
      </c>
      <c r="G148" s="166"/>
      <c r="H148" s="166"/>
      <c r="I148" s="167"/>
      <c r="J148" s="253"/>
      <c r="K148" s="53"/>
    </row>
    <row r="149" spans="1:11" ht="15.75" outlineLevel="1" thickBot="1">
      <c r="A149" s="252"/>
      <c r="B149" s="154" t="s">
        <v>263</v>
      </c>
      <c r="C149" s="64" t="s">
        <v>264</v>
      </c>
      <c r="D149" s="65"/>
      <c r="E149" s="127"/>
      <c r="F149" s="128" t="str">
        <f>IFERROR((#REF!+G149/#REF!),"")</f>
        <v/>
      </c>
      <c r="G149" s="129"/>
      <c r="H149" s="129"/>
      <c r="I149" s="130"/>
      <c r="J149" s="257"/>
    </row>
    <row r="150" spans="1:11" ht="15.75" thickBot="1">
      <c r="A150" s="254"/>
      <c r="B150" s="85" t="s">
        <v>34</v>
      </c>
      <c r="C150" s="86" t="s">
        <v>265</v>
      </c>
      <c r="D150" s="57"/>
      <c r="E150" s="88"/>
      <c r="F150" s="100" t="str">
        <f>IFERROR((#REF!/#REF!),"")</f>
        <v/>
      </c>
      <c r="G150" s="101">
        <f>SUM(G147:G149)</f>
        <v>0</v>
      </c>
      <c r="H150" s="101">
        <f>SUM(H147:H149)</f>
        <v>0</v>
      </c>
      <c r="I150" s="101">
        <f>SUM(I147:I149)</f>
        <v>0</v>
      </c>
      <c r="J150" s="253"/>
      <c r="K150" s="53"/>
    </row>
    <row r="151" spans="1:11">
      <c r="A151" s="252"/>
      <c r="B151" s="114" t="s">
        <v>266</v>
      </c>
      <c r="C151" s="115" t="s">
        <v>267</v>
      </c>
      <c r="D151" s="132"/>
      <c r="E151" s="143"/>
      <c r="F151" s="184"/>
      <c r="G151" s="80"/>
      <c r="H151" s="80"/>
      <c r="I151" s="81"/>
      <c r="J151" s="253"/>
      <c r="K151" s="53"/>
    </row>
    <row r="152" spans="1:11" ht="15.75" outlineLevel="1" thickBot="1">
      <c r="A152" s="252"/>
      <c r="B152" s="154" t="s">
        <v>268</v>
      </c>
      <c r="C152" s="64" t="s">
        <v>269</v>
      </c>
      <c r="D152" s="65"/>
      <c r="E152" s="127"/>
      <c r="F152" s="182" t="str">
        <f>IFERROR((#REF!+G152/#REF!),"")</f>
        <v/>
      </c>
      <c r="G152" s="129"/>
      <c r="H152" s="129"/>
      <c r="I152" s="130"/>
      <c r="J152" s="253"/>
      <c r="K152" s="53"/>
    </row>
    <row r="153" spans="1:11" ht="15.75" thickBot="1">
      <c r="A153" s="254"/>
      <c r="B153" s="85" t="s">
        <v>34</v>
      </c>
      <c r="C153" s="86" t="s">
        <v>270</v>
      </c>
      <c r="D153" s="87"/>
      <c r="E153" s="88"/>
      <c r="F153" s="100" t="str">
        <f>IFERROR((#REF!/#REF!),"")</f>
        <v/>
      </c>
      <c r="G153" s="101">
        <f>SUM(G152:G152)</f>
        <v>0</v>
      </c>
      <c r="H153" s="101">
        <f>SUM(H152:H152)</f>
        <v>0</v>
      </c>
      <c r="I153" s="101">
        <f>SUM(I152:I152)</f>
        <v>0</v>
      </c>
      <c r="J153" s="253"/>
      <c r="K153" s="53"/>
    </row>
    <row r="154" spans="1:11">
      <c r="A154" s="252"/>
      <c r="B154" s="114" t="s">
        <v>271</v>
      </c>
      <c r="C154" s="115" t="s">
        <v>272</v>
      </c>
      <c r="D154" s="132"/>
      <c r="E154" s="143"/>
      <c r="F154" s="184"/>
      <c r="G154" s="80"/>
      <c r="H154" s="80"/>
      <c r="I154" s="81"/>
      <c r="J154" s="253"/>
      <c r="K154" s="53"/>
    </row>
    <row r="155" spans="1:11" outlineLevel="1">
      <c r="A155" s="252"/>
      <c r="B155" s="98" t="s">
        <v>273</v>
      </c>
      <c r="C155" s="95" t="s">
        <v>274</v>
      </c>
      <c r="D155" s="96"/>
      <c r="E155" s="102"/>
      <c r="F155" s="118" t="str">
        <f>IFERROR((#REF!+G155/#REF!),"")</f>
        <v/>
      </c>
      <c r="G155" s="166"/>
      <c r="H155" s="166"/>
      <c r="I155" s="167"/>
      <c r="J155" s="253"/>
      <c r="K155" s="53"/>
    </row>
    <row r="156" spans="1:11" outlineLevel="1">
      <c r="A156" s="252"/>
      <c r="B156" s="151" t="s">
        <v>275</v>
      </c>
      <c r="C156" s="106" t="s">
        <v>276</v>
      </c>
      <c r="D156" s="96"/>
      <c r="E156" s="169"/>
      <c r="F156" s="118" t="str">
        <f>IFERROR((#REF!+G156/#REF!),"")</f>
        <v/>
      </c>
      <c r="G156" s="171"/>
      <c r="H156" s="171"/>
      <c r="I156" s="172"/>
      <c r="J156" s="253"/>
      <c r="K156" s="53"/>
    </row>
    <row r="157" spans="1:11" outlineLevel="1">
      <c r="A157" s="252"/>
      <c r="B157" s="98" t="s">
        <v>277</v>
      </c>
      <c r="C157" s="95" t="s">
        <v>387</v>
      </c>
      <c r="D157" s="96"/>
      <c r="E157" s="102"/>
      <c r="F157" s="118" t="str">
        <f>IFERROR((#REF!+G157/#REF!),"")</f>
        <v/>
      </c>
      <c r="G157" s="166"/>
      <c r="H157" s="166"/>
      <c r="I157" s="167"/>
      <c r="J157" s="253"/>
      <c r="K157" s="53"/>
    </row>
    <row r="158" spans="1:11" outlineLevel="1">
      <c r="A158" s="252"/>
      <c r="B158" s="98" t="s">
        <v>278</v>
      </c>
      <c r="C158" s="95" t="s">
        <v>279</v>
      </c>
      <c r="D158" s="96"/>
      <c r="E158" s="102"/>
      <c r="F158" s="118" t="str">
        <f>IFERROR((#REF!+G158/#REF!),"")</f>
        <v/>
      </c>
      <c r="G158" s="166"/>
      <c r="H158" s="166"/>
      <c r="I158" s="167"/>
      <c r="J158" s="253"/>
      <c r="K158" s="53"/>
    </row>
    <row r="159" spans="1:11" outlineLevel="1">
      <c r="A159" s="252"/>
      <c r="B159" s="151" t="s">
        <v>280</v>
      </c>
      <c r="C159" s="106" t="s">
        <v>281</v>
      </c>
      <c r="D159" s="96"/>
      <c r="E159" s="169"/>
      <c r="F159" s="118" t="str">
        <f>IFERROR((#REF!+G159/#REF!),"")</f>
        <v/>
      </c>
      <c r="G159" s="171"/>
      <c r="H159" s="171"/>
      <c r="I159" s="172"/>
      <c r="J159" s="253"/>
      <c r="K159" s="53"/>
    </row>
    <row r="160" spans="1:11" ht="15.75" outlineLevel="1" thickBot="1">
      <c r="A160" s="252"/>
      <c r="B160" s="154" t="s">
        <v>282</v>
      </c>
      <c r="C160" s="185" t="s">
        <v>283</v>
      </c>
      <c r="D160" s="65"/>
      <c r="E160" s="178"/>
      <c r="F160" s="182" t="str">
        <f>IFERROR((#REF!+G160/#REF!),"")</f>
        <v/>
      </c>
      <c r="G160" s="129"/>
      <c r="H160" s="129"/>
      <c r="I160" s="130"/>
      <c r="J160" s="253"/>
      <c r="K160" s="53"/>
    </row>
    <row r="161" spans="1:11" ht="15.75" thickBot="1">
      <c r="A161" s="254"/>
      <c r="B161" s="70" t="s">
        <v>34</v>
      </c>
      <c r="C161" s="71" t="s">
        <v>284</v>
      </c>
      <c r="D161" s="72"/>
      <c r="E161" s="88"/>
      <c r="F161" s="74" t="str">
        <f>IFERROR((#REF!/#REF!),"")</f>
        <v/>
      </c>
      <c r="G161" s="157">
        <f>SUM(G155:G160)</f>
        <v>0</v>
      </c>
      <c r="H161" s="157">
        <f>SUM(H155:H160)</f>
        <v>0</v>
      </c>
      <c r="I161" s="157">
        <f>SUM(I155:I160)</f>
        <v>0</v>
      </c>
      <c r="J161" s="253"/>
      <c r="K161" s="53"/>
    </row>
    <row r="162" spans="1:11">
      <c r="A162" s="252"/>
      <c r="B162" s="114" t="s">
        <v>285</v>
      </c>
      <c r="C162" s="115" t="s">
        <v>286</v>
      </c>
      <c r="D162" s="132"/>
      <c r="E162" s="143"/>
      <c r="F162" s="93"/>
      <c r="G162" s="80"/>
      <c r="H162" s="80"/>
      <c r="I162" s="81"/>
      <c r="J162" s="253"/>
      <c r="K162" s="53"/>
    </row>
    <row r="163" spans="1:11" outlineLevel="1">
      <c r="A163" s="252"/>
      <c r="B163" s="98" t="s">
        <v>287</v>
      </c>
      <c r="C163" s="95" t="s">
        <v>288</v>
      </c>
      <c r="D163" s="96"/>
      <c r="E163" s="102"/>
      <c r="F163" s="118" t="str">
        <f>IFERROR((#REF!+G163/#REF!),"")</f>
        <v/>
      </c>
      <c r="G163" s="166"/>
      <c r="H163" s="166"/>
      <c r="I163" s="167"/>
      <c r="J163" s="253"/>
      <c r="K163" s="53"/>
    </row>
    <row r="164" spans="1:11" outlineLevel="1">
      <c r="A164" s="255"/>
      <c r="B164" s="179" t="s">
        <v>289</v>
      </c>
      <c r="C164" s="180" t="s">
        <v>290</v>
      </c>
      <c r="D164" s="145"/>
      <c r="E164" s="146"/>
      <c r="F164" s="118" t="str">
        <f>IFERROR((#REF!+G164/#REF!),"")</f>
        <v/>
      </c>
      <c r="G164" s="147"/>
      <c r="H164" s="147"/>
      <c r="I164" s="148"/>
      <c r="J164" s="253"/>
      <c r="K164" s="53"/>
    </row>
    <row r="165" spans="1:11" outlineLevel="1">
      <c r="A165" s="255"/>
      <c r="B165" s="179" t="s">
        <v>291</v>
      </c>
      <c r="C165" s="180" t="s">
        <v>292</v>
      </c>
      <c r="D165" s="145"/>
      <c r="E165" s="146"/>
      <c r="F165" s="118" t="str">
        <f>IFERROR((#REF!+G165/#REF!),"")</f>
        <v/>
      </c>
      <c r="G165" s="147"/>
      <c r="H165" s="147"/>
      <c r="I165" s="148"/>
      <c r="J165" s="257"/>
    </row>
    <row r="166" spans="1:11" outlineLevel="1">
      <c r="A166" s="255"/>
      <c r="B166" s="179" t="s">
        <v>293</v>
      </c>
      <c r="C166" s="180" t="s">
        <v>294</v>
      </c>
      <c r="D166" s="145"/>
      <c r="E166" s="146"/>
      <c r="F166" s="118" t="str">
        <f>IFERROR((#REF!+G166/#REF!),"")</f>
        <v/>
      </c>
      <c r="G166" s="147"/>
      <c r="H166" s="147"/>
      <c r="I166" s="148"/>
      <c r="J166" s="257"/>
    </row>
    <row r="167" spans="1:11" outlineLevel="1">
      <c r="A167" s="255"/>
      <c r="B167" s="179" t="s">
        <v>295</v>
      </c>
      <c r="C167" s="180" t="s">
        <v>296</v>
      </c>
      <c r="D167" s="145"/>
      <c r="E167" s="146"/>
      <c r="F167" s="118" t="str">
        <f>IFERROR((#REF!+G167/#REF!),"")</f>
        <v/>
      </c>
      <c r="G167" s="147"/>
      <c r="H167" s="147"/>
      <c r="I167" s="148"/>
      <c r="J167" s="257"/>
    </row>
    <row r="168" spans="1:11" ht="15.75" outlineLevel="1" thickBot="1">
      <c r="A168" s="255"/>
      <c r="B168" s="186" t="s">
        <v>297</v>
      </c>
      <c r="C168" s="187" t="s">
        <v>298</v>
      </c>
      <c r="D168" s="136"/>
      <c r="E168" s="188"/>
      <c r="F168" s="128" t="str">
        <f>IFERROR((#REF!+G168/#REF!),"")</f>
        <v/>
      </c>
      <c r="G168" s="189"/>
      <c r="H168" s="189"/>
      <c r="I168" s="190"/>
      <c r="J168" s="257"/>
    </row>
    <row r="169" spans="1:11" ht="15.75" thickBot="1">
      <c r="A169" s="254"/>
      <c r="B169" s="70" t="s">
        <v>34</v>
      </c>
      <c r="C169" s="71" t="s">
        <v>299</v>
      </c>
      <c r="D169" s="72"/>
      <c r="E169" s="73"/>
      <c r="F169" s="74" t="str">
        <f>IFERROR((#REF!/#REF!),"")</f>
        <v/>
      </c>
      <c r="G169" s="157">
        <f>SUM(G163:G168)</f>
        <v>0</v>
      </c>
      <c r="H169" s="157">
        <f>SUM(H163:H168)</f>
        <v>0</v>
      </c>
      <c r="I169" s="157">
        <f>SUM(I163:I168)</f>
        <v>0</v>
      </c>
      <c r="J169" s="253"/>
      <c r="K169" s="53"/>
    </row>
    <row r="170" spans="1:11">
      <c r="A170" s="252"/>
      <c r="B170" s="114" t="s">
        <v>300</v>
      </c>
      <c r="C170" s="115" t="s">
        <v>301</v>
      </c>
      <c r="D170" s="132"/>
      <c r="E170" s="191"/>
      <c r="F170" s="192"/>
      <c r="G170" s="80"/>
      <c r="H170" s="80"/>
      <c r="I170" s="81"/>
      <c r="J170" s="253"/>
      <c r="K170" s="53"/>
    </row>
    <row r="171" spans="1:11" ht="15.75" outlineLevel="1" thickBot="1">
      <c r="A171" s="252"/>
      <c r="B171" s="193" t="s">
        <v>302</v>
      </c>
      <c r="C171" s="194" t="s">
        <v>303</v>
      </c>
      <c r="D171" s="87"/>
      <c r="E171" s="195"/>
      <c r="F171" s="159" t="str">
        <f>IFERROR((#REF!+G171/#REF!),"")</f>
        <v/>
      </c>
      <c r="G171" s="68"/>
      <c r="H171" s="68"/>
      <c r="I171" s="69"/>
      <c r="J171" s="253"/>
      <c r="K171" s="53"/>
    </row>
    <row r="172" spans="1:11" ht="15.75" thickBot="1">
      <c r="A172" s="254"/>
      <c r="B172" s="85" t="s">
        <v>34</v>
      </c>
      <c r="C172" s="196" t="s">
        <v>304</v>
      </c>
      <c r="D172" s="87"/>
      <c r="E172" s="88"/>
      <c r="F172" s="100" t="str">
        <f>IFERROR((#REF!/#REF!),"")</f>
        <v/>
      </c>
      <c r="G172" s="89">
        <f>SUM(G171:G171)</f>
        <v>0</v>
      </c>
      <c r="H172" s="89">
        <f>SUM(H171:H171)</f>
        <v>0</v>
      </c>
      <c r="I172" s="89">
        <f>SUM(I171:I171)</f>
        <v>0</v>
      </c>
      <c r="J172" s="253"/>
      <c r="K172" s="53"/>
    </row>
    <row r="173" spans="1:11">
      <c r="A173" s="252"/>
      <c r="B173" s="114" t="s">
        <v>305</v>
      </c>
      <c r="C173" s="115" t="s">
        <v>306</v>
      </c>
      <c r="D173" s="132"/>
      <c r="E173" s="197"/>
      <c r="F173" s="93"/>
      <c r="G173" s="51"/>
      <c r="H173" s="51"/>
      <c r="I173" s="52"/>
      <c r="J173" s="253"/>
      <c r="K173" s="53"/>
    </row>
    <row r="174" spans="1:11" outlineLevel="1">
      <c r="A174" s="252"/>
      <c r="B174" s="98" t="s">
        <v>307</v>
      </c>
      <c r="C174" s="95" t="s">
        <v>308</v>
      </c>
      <c r="D174" s="96"/>
      <c r="E174" s="162"/>
      <c r="F174" s="150" t="str">
        <f>IFERROR((#REF!+G174/#REF!),"")</f>
        <v/>
      </c>
      <c r="G174" s="82"/>
      <c r="H174" s="82"/>
      <c r="I174" s="83"/>
      <c r="J174" s="253"/>
      <c r="K174" s="53"/>
    </row>
    <row r="175" spans="1:11" outlineLevel="1">
      <c r="A175" s="252"/>
      <c r="B175" s="98" t="s">
        <v>307</v>
      </c>
      <c r="C175" s="95" t="s">
        <v>309</v>
      </c>
      <c r="D175" s="96"/>
      <c r="E175" s="198"/>
      <c r="F175" s="168" t="str">
        <f>IFERROR((#REF!+G175/#REF!),"")</f>
        <v/>
      </c>
      <c r="G175" s="82"/>
      <c r="H175" s="82"/>
      <c r="I175" s="83"/>
      <c r="J175" s="253"/>
      <c r="K175" s="53"/>
    </row>
    <row r="176" spans="1:11" outlineLevel="1">
      <c r="A176" s="252"/>
      <c r="B176" s="98" t="s">
        <v>310</v>
      </c>
      <c r="C176" s="95" t="s">
        <v>311</v>
      </c>
      <c r="D176" s="96"/>
      <c r="E176" s="199"/>
      <c r="F176" s="168" t="str">
        <f>IFERROR((#REF!+G176/#REF!),"")</f>
        <v/>
      </c>
      <c r="G176" s="82"/>
      <c r="H176" s="82"/>
      <c r="I176" s="83"/>
      <c r="J176" s="253"/>
      <c r="K176" s="53"/>
    </row>
    <row r="177" spans="1:11" ht="15.75" outlineLevel="1" thickBot="1">
      <c r="A177" s="252"/>
      <c r="B177" s="154" t="s">
        <v>312</v>
      </c>
      <c r="C177" s="64" t="s">
        <v>313</v>
      </c>
      <c r="D177" s="65"/>
      <c r="E177" s="195"/>
      <c r="F177" s="156" t="str">
        <f>IFERROR((#REF!+G177/#REF!),"")</f>
        <v/>
      </c>
      <c r="G177" s="68"/>
      <c r="H177" s="68"/>
      <c r="I177" s="69"/>
      <c r="J177" s="253"/>
      <c r="K177" s="53"/>
    </row>
    <row r="178" spans="1:11" ht="15.75" thickBot="1">
      <c r="A178" s="254"/>
      <c r="B178" s="85" t="s">
        <v>34</v>
      </c>
      <c r="C178" s="71" t="s">
        <v>314</v>
      </c>
      <c r="D178" s="72"/>
      <c r="E178" s="88"/>
      <c r="F178" s="100" t="str">
        <f>IFERROR((#REF!/#REF!),"")</f>
        <v/>
      </c>
      <c r="G178" s="157">
        <f>SUM(G174:G177)</f>
        <v>0</v>
      </c>
      <c r="H178" s="157">
        <f>SUM(H174:H177)</f>
        <v>0</v>
      </c>
      <c r="I178" s="157">
        <f>SUM(I174:I177)</f>
        <v>0</v>
      </c>
      <c r="J178" s="253"/>
      <c r="K178" s="53"/>
    </row>
    <row r="179" spans="1:11">
      <c r="A179" s="252"/>
      <c r="B179" s="114" t="s">
        <v>315</v>
      </c>
      <c r="C179" s="115" t="s">
        <v>316</v>
      </c>
      <c r="D179" s="132"/>
      <c r="E179" s="143"/>
      <c r="F179" s="184"/>
      <c r="G179" s="80"/>
      <c r="H179" s="80"/>
      <c r="I179" s="81"/>
      <c r="J179" s="253"/>
      <c r="K179" s="53"/>
    </row>
    <row r="180" spans="1:11" outlineLevel="1">
      <c r="A180" s="252"/>
      <c r="B180" s="98" t="s">
        <v>317</v>
      </c>
      <c r="C180" s="95" t="s">
        <v>318</v>
      </c>
      <c r="D180" s="96"/>
      <c r="E180" s="199"/>
      <c r="F180" s="133" t="str">
        <f>IFERROR((#REF!+G180/#REF!),"")</f>
        <v/>
      </c>
      <c r="G180" s="82"/>
      <c r="H180" s="82"/>
      <c r="I180" s="83"/>
      <c r="J180" s="253"/>
      <c r="K180" s="53"/>
    </row>
    <row r="181" spans="1:11" outlineLevel="1">
      <c r="A181" s="252"/>
      <c r="B181" s="151" t="s">
        <v>319</v>
      </c>
      <c r="C181" s="106" t="s">
        <v>320</v>
      </c>
      <c r="D181" s="107"/>
      <c r="E181" s="84"/>
      <c r="F181" s="200" t="str">
        <f>IFERROR((#REF!+G181/#REF!),"")</f>
        <v/>
      </c>
      <c r="G181" s="108"/>
      <c r="H181" s="108"/>
      <c r="I181" s="109"/>
      <c r="J181" s="253"/>
      <c r="K181" s="53"/>
    </row>
    <row r="182" spans="1:11" outlineLevel="1">
      <c r="A182" s="252"/>
      <c r="B182" s="98" t="s">
        <v>321</v>
      </c>
      <c r="C182" s="95" t="s">
        <v>322</v>
      </c>
      <c r="D182" s="96"/>
      <c r="E182" s="110"/>
      <c r="F182" s="133" t="str">
        <f>IFERROR((#REF!+G182/#REF!),"")</f>
        <v/>
      </c>
      <c r="G182" s="103"/>
      <c r="H182" s="103"/>
      <c r="I182" s="104"/>
      <c r="J182" s="253"/>
      <c r="K182" s="53"/>
    </row>
    <row r="183" spans="1:11" ht="15.75" outlineLevel="1" thickBot="1">
      <c r="A183" s="252"/>
      <c r="B183" s="193" t="s">
        <v>323</v>
      </c>
      <c r="C183" s="194" t="s">
        <v>324</v>
      </c>
      <c r="D183" s="87"/>
      <c r="E183" s="195"/>
      <c r="F183" s="201" t="str">
        <f>IFERROR((#REF!+G183/#REF!),"")</f>
        <v/>
      </c>
      <c r="G183" s="68"/>
      <c r="H183" s="68"/>
      <c r="I183" s="69"/>
      <c r="J183" s="253"/>
      <c r="K183" s="53"/>
    </row>
    <row r="184" spans="1:11" ht="15.75" thickBot="1">
      <c r="A184" s="254"/>
      <c r="B184" s="85" t="s">
        <v>34</v>
      </c>
      <c r="C184" s="86" t="s">
        <v>325</v>
      </c>
      <c r="D184" s="57"/>
      <c r="E184" s="88"/>
      <c r="F184" s="100" t="str">
        <f>IFERROR((#REF!/#REF!),"")</f>
        <v/>
      </c>
      <c r="G184" s="101">
        <f t="shared" ref="G184:I184" si="0">SUM(G180:G183)</f>
        <v>0</v>
      </c>
      <c r="H184" s="101">
        <f t="shared" si="0"/>
        <v>0</v>
      </c>
      <c r="I184" s="101">
        <f t="shared" si="0"/>
        <v>0</v>
      </c>
      <c r="J184" s="253"/>
      <c r="K184" s="53"/>
    </row>
    <row r="185" spans="1:11">
      <c r="A185" s="252"/>
      <c r="B185" s="114" t="s">
        <v>326</v>
      </c>
      <c r="C185" s="115" t="s">
        <v>327</v>
      </c>
      <c r="D185" s="132"/>
      <c r="E185" s="143"/>
      <c r="F185" s="184"/>
      <c r="G185" s="80"/>
      <c r="H185" s="80"/>
      <c r="I185" s="81"/>
      <c r="J185" s="253"/>
      <c r="K185" s="53"/>
    </row>
    <row r="186" spans="1:11" outlineLevel="1">
      <c r="A186" s="252"/>
      <c r="B186" s="98" t="s">
        <v>328</v>
      </c>
      <c r="C186" s="95" t="s">
        <v>329</v>
      </c>
      <c r="D186" s="96"/>
      <c r="E186" s="199"/>
      <c r="F186" s="150" t="str">
        <f>IFERROR((#REF!+G186/#REF!),"")</f>
        <v/>
      </c>
      <c r="G186" s="82"/>
      <c r="H186" s="82"/>
      <c r="I186" s="83"/>
      <c r="J186" s="253"/>
      <c r="K186" s="53"/>
    </row>
    <row r="187" spans="1:11" outlineLevel="1">
      <c r="A187" s="255"/>
      <c r="B187" s="179" t="s">
        <v>330</v>
      </c>
      <c r="C187" s="180" t="s">
        <v>331</v>
      </c>
      <c r="D187" s="145"/>
      <c r="E187" s="146"/>
      <c r="F187" s="150" t="str">
        <f>IFERROR((#REF!+G187/#REF!),"")</f>
        <v/>
      </c>
      <c r="G187" s="202"/>
      <c r="H187" s="147"/>
      <c r="I187" s="148"/>
      <c r="J187" s="253"/>
      <c r="K187" s="53"/>
    </row>
    <row r="188" spans="1:11" ht="15.75" outlineLevel="1" thickBot="1">
      <c r="A188" s="252"/>
      <c r="B188" s="154" t="s">
        <v>332</v>
      </c>
      <c r="C188" s="64" t="s">
        <v>333</v>
      </c>
      <c r="D188" s="65"/>
      <c r="E188" s="195"/>
      <c r="F188" s="156" t="str">
        <f>IFERROR((#REF!+G188/#REF!),"")</f>
        <v/>
      </c>
      <c r="G188" s="68"/>
      <c r="H188" s="68"/>
      <c r="I188" s="69"/>
      <c r="J188" s="253"/>
      <c r="K188" s="53"/>
    </row>
    <row r="189" spans="1:11" ht="15.75" thickBot="1">
      <c r="A189" s="254"/>
      <c r="B189" s="85" t="s">
        <v>34</v>
      </c>
      <c r="C189" s="86" t="s">
        <v>334</v>
      </c>
      <c r="D189" s="87"/>
      <c r="E189" s="88"/>
      <c r="F189" s="100" t="str">
        <f>IFERROR((#REF!/#REF!),"")</f>
        <v/>
      </c>
      <c r="G189" s="101">
        <f>SUM(G186:G188)</f>
        <v>0</v>
      </c>
      <c r="H189" s="101">
        <f>SUM(H186:H188)</f>
        <v>0</v>
      </c>
      <c r="I189" s="101">
        <f>SUM(I186:I188)</f>
        <v>0</v>
      </c>
      <c r="J189" s="253"/>
      <c r="K189" s="53"/>
    </row>
    <row r="190" spans="1:11">
      <c r="A190" s="252"/>
      <c r="B190" s="183" t="s">
        <v>335</v>
      </c>
      <c r="C190" s="142" t="s">
        <v>336</v>
      </c>
      <c r="D190" s="132"/>
      <c r="E190" s="143"/>
      <c r="F190" s="184"/>
      <c r="G190" s="80"/>
      <c r="H190" s="80"/>
      <c r="I190" s="81"/>
      <c r="J190" s="253"/>
      <c r="K190" s="53"/>
    </row>
    <row r="191" spans="1:11" outlineLevel="1">
      <c r="A191" s="252"/>
      <c r="B191" s="55" t="s">
        <v>337</v>
      </c>
      <c r="C191" s="56" t="s">
        <v>338</v>
      </c>
      <c r="D191" s="57"/>
      <c r="E191" s="153"/>
      <c r="F191" s="133"/>
      <c r="G191" s="82"/>
      <c r="H191" s="82"/>
      <c r="I191" s="120"/>
      <c r="J191" s="253"/>
      <c r="K191" s="53"/>
    </row>
    <row r="192" spans="1:11" outlineLevel="1">
      <c r="A192" s="252"/>
      <c r="B192" s="94" t="s">
        <v>337</v>
      </c>
      <c r="C192" s="95" t="s">
        <v>339</v>
      </c>
      <c r="D192" s="96"/>
      <c r="E192" s="97"/>
      <c r="F192" s="133"/>
      <c r="G192" s="82"/>
      <c r="H192" s="82"/>
      <c r="I192" s="83"/>
      <c r="J192" s="253"/>
      <c r="K192" s="53"/>
    </row>
    <row r="193" spans="1:11" ht="15.75" outlineLevel="1" thickBot="1">
      <c r="A193" s="252"/>
      <c r="B193" s="63" t="s">
        <v>340</v>
      </c>
      <c r="C193" s="64" t="s">
        <v>341</v>
      </c>
      <c r="D193" s="65"/>
      <c r="E193" s="66"/>
      <c r="F193" s="159"/>
      <c r="G193" s="68"/>
      <c r="H193" s="68"/>
      <c r="I193" s="69"/>
      <c r="J193" s="253"/>
      <c r="K193" s="53"/>
    </row>
    <row r="194" spans="1:11" ht="15.75" thickBot="1">
      <c r="A194" s="254"/>
      <c r="B194" s="85" t="s">
        <v>34</v>
      </c>
      <c r="C194" s="196" t="s">
        <v>342</v>
      </c>
      <c r="D194" s="87"/>
      <c r="E194" s="88"/>
      <c r="F194" s="100" t="str">
        <f>IFERROR((#REF!/#REF!),"")</f>
        <v/>
      </c>
      <c r="G194" s="75">
        <f>SUM(G191:G193)</f>
        <v>0</v>
      </c>
      <c r="H194" s="75">
        <f>SUM(H191:H193)</f>
        <v>0</v>
      </c>
      <c r="I194" s="203">
        <f>SUM(I191:I193)</f>
        <v>0</v>
      </c>
      <c r="J194" s="253"/>
      <c r="K194" s="53"/>
    </row>
    <row r="195" spans="1:11">
      <c r="A195" s="252"/>
      <c r="B195" s="183" t="s">
        <v>343</v>
      </c>
      <c r="C195" s="142" t="s">
        <v>344</v>
      </c>
      <c r="D195" s="132"/>
      <c r="E195" s="143"/>
      <c r="F195" s="184"/>
      <c r="G195" s="80"/>
      <c r="H195" s="80"/>
      <c r="I195" s="81"/>
      <c r="J195" s="253"/>
      <c r="K195" s="53"/>
    </row>
    <row r="196" spans="1:11" outlineLevel="1">
      <c r="A196" s="252"/>
      <c r="B196" s="98" t="s">
        <v>345</v>
      </c>
      <c r="C196" s="95" t="s">
        <v>346</v>
      </c>
      <c r="D196" s="96"/>
      <c r="E196" s="153">
        <v>14426</v>
      </c>
      <c r="F196" s="150">
        <v>3.4214264999999999</v>
      </c>
      <c r="G196" s="82"/>
      <c r="H196" s="82">
        <f>E196*F196</f>
        <v>49357.498689</v>
      </c>
      <c r="I196" s="83"/>
      <c r="J196" s="253"/>
      <c r="K196" s="53"/>
    </row>
    <row r="197" spans="1:11" outlineLevel="1">
      <c r="A197" s="252"/>
      <c r="B197" s="94" t="s">
        <v>345</v>
      </c>
      <c r="C197" s="95" t="s">
        <v>388</v>
      </c>
      <c r="D197" s="96"/>
      <c r="E197" s="153"/>
      <c r="F197" s="150"/>
      <c r="G197" s="82"/>
      <c r="H197" s="82"/>
      <c r="I197" s="83"/>
      <c r="J197" s="253"/>
      <c r="K197" s="53"/>
    </row>
    <row r="198" spans="1:11" outlineLevel="1">
      <c r="A198" s="252"/>
      <c r="B198" s="94" t="s">
        <v>347</v>
      </c>
      <c r="C198" s="95" t="s">
        <v>348</v>
      </c>
      <c r="D198" s="96"/>
      <c r="E198" s="97">
        <v>5181</v>
      </c>
      <c r="F198" s="150">
        <v>2.3062478</v>
      </c>
      <c r="G198" s="82">
        <v>0</v>
      </c>
      <c r="H198" s="82">
        <f>E198*F198</f>
        <v>11948.669851799999</v>
      </c>
      <c r="I198" s="83"/>
      <c r="J198" s="253"/>
      <c r="K198" s="53"/>
    </row>
    <row r="199" spans="1:11" outlineLevel="1">
      <c r="A199" s="252"/>
      <c r="B199" s="94" t="s">
        <v>349</v>
      </c>
      <c r="C199" s="95" t="s">
        <v>392</v>
      </c>
      <c r="D199" s="96"/>
      <c r="E199" s="97"/>
      <c r="F199" s="150"/>
      <c r="G199" s="82"/>
      <c r="H199" s="82"/>
      <c r="I199" s="83"/>
      <c r="J199" s="253"/>
      <c r="K199" s="53"/>
    </row>
    <row r="200" spans="1:11" outlineLevel="1">
      <c r="A200" s="252"/>
      <c r="B200" s="94" t="s">
        <v>349</v>
      </c>
      <c r="C200" s="95" t="s">
        <v>350</v>
      </c>
      <c r="D200" s="96"/>
      <c r="E200" s="97"/>
      <c r="F200" s="150"/>
      <c r="G200" s="82"/>
      <c r="H200" s="82"/>
      <c r="I200" s="83"/>
      <c r="J200" s="253"/>
      <c r="K200" s="53"/>
    </row>
    <row r="201" spans="1:11" outlineLevel="1">
      <c r="A201" s="252"/>
      <c r="B201" s="94" t="s">
        <v>351</v>
      </c>
      <c r="C201" s="95" t="s">
        <v>352</v>
      </c>
      <c r="D201" s="96"/>
      <c r="E201" s="97"/>
      <c r="F201" s="150"/>
      <c r="G201" s="82">
        <v>0</v>
      </c>
      <c r="H201" s="82">
        <v>1200</v>
      </c>
      <c r="I201" s="83"/>
      <c r="J201" s="253"/>
      <c r="K201" s="53"/>
    </row>
    <row r="202" spans="1:11" outlineLevel="1">
      <c r="A202" s="252"/>
      <c r="B202" s="94" t="s">
        <v>353</v>
      </c>
      <c r="C202" s="95" t="s">
        <v>354</v>
      </c>
      <c r="D202" s="96"/>
      <c r="E202" s="97"/>
      <c r="F202" s="150"/>
      <c r="G202" s="82"/>
      <c r="H202" s="82"/>
      <c r="I202" s="83"/>
      <c r="J202" s="253"/>
      <c r="K202" s="53"/>
    </row>
    <row r="203" spans="1:11" outlineLevel="1">
      <c r="A203" s="252"/>
      <c r="B203" s="94" t="s">
        <v>355</v>
      </c>
      <c r="C203" s="95" t="s">
        <v>356</v>
      </c>
      <c r="D203" s="96"/>
      <c r="E203" s="97"/>
      <c r="F203" s="150"/>
      <c r="G203" s="82"/>
      <c r="H203" s="82"/>
      <c r="I203" s="83"/>
      <c r="J203" s="253"/>
      <c r="K203" s="53"/>
    </row>
    <row r="204" spans="1:11" outlineLevel="1">
      <c r="A204" s="252"/>
      <c r="B204" s="105" t="s">
        <v>357</v>
      </c>
      <c r="C204" s="106" t="s">
        <v>358</v>
      </c>
      <c r="D204" s="72"/>
      <c r="E204" s="204"/>
      <c r="F204" s="150"/>
      <c r="G204" s="108"/>
      <c r="H204" s="108"/>
      <c r="I204" s="109"/>
      <c r="J204" s="253"/>
      <c r="K204" s="53"/>
    </row>
    <row r="205" spans="1:11" outlineLevel="1">
      <c r="A205" s="252"/>
      <c r="B205" s="94" t="s">
        <v>359</v>
      </c>
      <c r="C205" s="95" t="s">
        <v>360</v>
      </c>
      <c r="D205" s="96"/>
      <c r="E205" s="110"/>
      <c r="F205" s="150"/>
      <c r="G205" s="103"/>
      <c r="H205" s="103"/>
      <c r="I205" s="104"/>
      <c r="J205" s="253"/>
      <c r="K205" s="53"/>
    </row>
    <row r="206" spans="1:11" ht="15.75" outlineLevel="1" thickBot="1">
      <c r="A206" s="252"/>
      <c r="B206" s="63" t="s">
        <v>361</v>
      </c>
      <c r="C206" s="64" t="s">
        <v>362</v>
      </c>
      <c r="D206" s="65"/>
      <c r="E206" s="155"/>
      <c r="F206" s="156" t="str">
        <f>IFERROR((#REF!+G206/#REF!),"")</f>
        <v/>
      </c>
      <c r="G206" s="112"/>
      <c r="H206" s="112"/>
      <c r="I206" s="113"/>
      <c r="J206" s="253"/>
      <c r="K206" s="53"/>
    </row>
    <row r="207" spans="1:11" ht="15.75" thickBot="1">
      <c r="A207" s="254"/>
      <c r="B207" s="85" t="s">
        <v>34</v>
      </c>
      <c r="C207" s="205" t="s">
        <v>363</v>
      </c>
      <c r="D207" s="72"/>
      <c r="E207" s="88"/>
      <c r="F207" s="100" t="str">
        <f>IFERROR((#REF!/#REF!),"")</f>
        <v/>
      </c>
      <c r="G207" s="75">
        <f>SUM(G196:G206)</f>
        <v>0</v>
      </c>
      <c r="H207" s="75">
        <f>SUM(H196:H206)</f>
        <v>62506.168540799998</v>
      </c>
      <c r="I207" s="206">
        <f>SUM(I196:I206)</f>
        <v>0</v>
      </c>
      <c r="J207" s="253"/>
      <c r="K207" s="53"/>
    </row>
    <row r="208" spans="1:11">
      <c r="A208" s="252"/>
      <c r="B208" s="183" t="s">
        <v>364</v>
      </c>
      <c r="C208" s="142" t="s">
        <v>365</v>
      </c>
      <c r="D208" s="132"/>
      <c r="E208" s="143"/>
      <c r="F208" s="184"/>
      <c r="G208" s="80"/>
      <c r="H208" s="80"/>
      <c r="I208" s="81"/>
      <c r="J208" s="253"/>
      <c r="K208" s="53"/>
    </row>
    <row r="209" spans="1:11" outlineLevel="1">
      <c r="A209" s="252"/>
      <c r="B209" s="94" t="s">
        <v>366</v>
      </c>
      <c r="C209" s="95" t="s">
        <v>367</v>
      </c>
      <c r="D209" s="96"/>
      <c r="E209" s="97"/>
      <c r="F209" s="150" t="str">
        <f>IFERROR((#REF!+G209/#REF!),"")</f>
        <v/>
      </c>
      <c r="G209" s="82"/>
      <c r="H209" s="82"/>
      <c r="I209" s="83"/>
      <c r="J209" s="253"/>
      <c r="K209" s="53"/>
    </row>
    <row r="210" spans="1:11" outlineLevel="1">
      <c r="A210" s="252"/>
      <c r="B210" s="94" t="s">
        <v>368</v>
      </c>
      <c r="C210" s="161" t="s">
        <v>369</v>
      </c>
      <c r="D210" s="96"/>
      <c r="E210" s="97"/>
      <c r="F210" s="150" t="str">
        <f>IFERROR((#REF!+G210/#REF!),"")</f>
        <v/>
      </c>
      <c r="G210" s="82"/>
      <c r="H210" s="82"/>
      <c r="I210" s="83"/>
      <c r="J210" s="253"/>
      <c r="K210" s="53"/>
    </row>
    <row r="211" spans="1:11" outlineLevel="1">
      <c r="A211" s="252"/>
      <c r="B211" s="94" t="s">
        <v>370</v>
      </c>
      <c r="C211" s="95" t="s">
        <v>371</v>
      </c>
      <c r="D211" s="96"/>
      <c r="E211" s="153"/>
      <c r="F211" s="150" t="str">
        <f>IFERROR((#REF!+G211/#REF!),"")</f>
        <v/>
      </c>
      <c r="G211" s="82"/>
      <c r="H211" s="82"/>
      <c r="I211" s="83"/>
      <c r="J211" s="253"/>
      <c r="K211" s="53"/>
    </row>
    <row r="212" spans="1:11" outlineLevel="1">
      <c r="A212" s="252"/>
      <c r="B212" s="94" t="s">
        <v>372</v>
      </c>
      <c r="C212" s="95" t="s">
        <v>373</v>
      </c>
      <c r="D212" s="96"/>
      <c r="E212" s="97"/>
      <c r="F212" s="150" t="str">
        <f>IFERROR((#REF!+G212/#REF!),"")</f>
        <v/>
      </c>
      <c r="G212" s="82"/>
      <c r="H212" s="82"/>
      <c r="I212" s="83"/>
      <c r="J212" s="253"/>
      <c r="K212" s="53"/>
    </row>
    <row r="213" spans="1:11" outlineLevel="1">
      <c r="A213" s="252"/>
      <c r="B213" s="94" t="s">
        <v>374</v>
      </c>
      <c r="C213" s="95" t="s">
        <v>375</v>
      </c>
      <c r="D213" s="96"/>
      <c r="E213" s="153"/>
      <c r="F213" s="150" t="str">
        <f>IFERROR((#REF!+G213/#REF!),"")</f>
        <v/>
      </c>
      <c r="G213" s="82"/>
      <c r="H213" s="82"/>
      <c r="I213" s="83"/>
      <c r="J213" s="253"/>
      <c r="K213" s="53"/>
    </row>
    <row r="214" spans="1:11" ht="15.75" outlineLevel="1" thickBot="1">
      <c r="A214" s="252"/>
      <c r="B214" s="207" t="s">
        <v>376</v>
      </c>
      <c r="C214" s="194" t="s">
        <v>377</v>
      </c>
      <c r="D214" s="87"/>
      <c r="E214" s="195"/>
      <c r="F214" s="156" t="str">
        <f>IFERROR((#REF!+G214/#REF!),"")</f>
        <v/>
      </c>
      <c r="G214" s="68"/>
      <c r="H214" s="68"/>
      <c r="I214" s="208"/>
      <c r="J214" s="253"/>
      <c r="K214" s="53"/>
    </row>
    <row r="215" spans="1:11" ht="15.75" thickBot="1">
      <c r="A215" s="254"/>
      <c r="B215" s="85" t="s">
        <v>34</v>
      </c>
      <c r="C215" s="205" t="s">
        <v>378</v>
      </c>
      <c r="D215" s="72"/>
      <c r="E215" s="209"/>
      <c r="F215" s="100" t="str">
        <f>IFERROR((#REF!/#REF!),"")</f>
        <v/>
      </c>
      <c r="G215" s="75">
        <f>SUM(G209:G214)</f>
        <v>0</v>
      </c>
      <c r="H215" s="75">
        <f>SUM(H209:H214)</f>
        <v>0</v>
      </c>
      <c r="I215" s="206">
        <f>SUM(I209:I214)</f>
        <v>0</v>
      </c>
      <c r="J215" s="253"/>
      <c r="K215" s="53"/>
    </row>
    <row r="216" spans="1:11" ht="15.75" thickBot="1">
      <c r="A216" s="276"/>
      <c r="B216" s="210"/>
      <c r="C216" s="280" t="s">
        <v>379</v>
      </c>
      <c r="D216" s="281"/>
      <c r="E216" s="211">
        <f>SUM(G216:I216)</f>
        <v>68354.498438099996</v>
      </c>
      <c r="F216" s="212"/>
      <c r="G216" s="211">
        <f>(G24+G29+G37+G45+G52+G59+G75+G87+G102+G117+G131+G139+G145+G150+G153+G161+G169+G178+G184+G189+G172+G194+G207+G215)</f>
        <v>0</v>
      </c>
      <c r="H216" s="211">
        <f>(H24+H29+H37+H45+H52+H59+H75+H87+H102+H117+H131+H139+H145+H150+H153+H161+H169+H178+H184+H189+H172+H194+H207+H215)</f>
        <v>68354.498438099996</v>
      </c>
      <c r="I216" s="211">
        <f>(I24+I29+I37+I45+I52+I59+I75+I87+I102+I117+I131+I139+I145+I150+I153+I161+I169+I178+I184+I189+I172+I194+I207+I215)</f>
        <v>0</v>
      </c>
      <c r="J216" s="258"/>
      <c r="K216" s="213"/>
    </row>
    <row r="217" spans="1:11">
      <c r="A217" s="254"/>
      <c r="B217" s="214" t="str">
        <f>IFERROR((F217/$E$223),"")</f>
        <v/>
      </c>
      <c r="C217" s="215" t="s">
        <v>380</v>
      </c>
      <c r="D217" s="96"/>
      <c r="E217" s="216"/>
      <c r="F217" s="217">
        <f>SUM(G217:I217)</f>
        <v>7694.33</v>
      </c>
      <c r="G217" s="60">
        <v>0</v>
      </c>
      <c r="H217" s="60">
        <f>8462.5-H220-H221</f>
        <v>7694.33</v>
      </c>
      <c r="I217" s="218"/>
      <c r="J217" s="258"/>
      <c r="K217" s="213"/>
    </row>
    <row r="218" spans="1:11">
      <c r="A218" s="254"/>
      <c r="B218" s="214" t="str">
        <f t="shared" ref="B218:B221" si="1">IFERROR((F218/$E$223),"")</f>
        <v/>
      </c>
      <c r="C218" s="219" t="s">
        <v>381</v>
      </c>
      <c r="D218" s="220"/>
      <c r="E218" s="221"/>
      <c r="F218" s="150">
        <f>SUM(G218:I218)</f>
        <v>0</v>
      </c>
      <c r="G218" s="60"/>
      <c r="H218" s="60"/>
      <c r="I218" s="218"/>
      <c r="J218" s="253"/>
      <c r="K218" s="53"/>
    </row>
    <row r="219" spans="1:11">
      <c r="A219" s="254"/>
      <c r="B219" s="222" t="str">
        <f t="shared" si="1"/>
        <v/>
      </c>
      <c r="C219" s="223" t="s">
        <v>382</v>
      </c>
      <c r="D219" s="220"/>
      <c r="E219" s="224"/>
      <c r="F219" s="150">
        <f>SUM(G219:I219)</f>
        <v>0</v>
      </c>
      <c r="G219" s="60"/>
      <c r="H219" s="60"/>
      <c r="I219" s="225"/>
      <c r="J219" s="253"/>
      <c r="K219" s="226"/>
    </row>
    <row r="220" spans="1:11">
      <c r="A220" s="254"/>
      <c r="B220" s="222" t="str">
        <f t="shared" si="1"/>
        <v/>
      </c>
      <c r="C220" s="227" t="s">
        <v>383</v>
      </c>
      <c r="D220" s="220"/>
      <c r="E220" s="224"/>
      <c r="F220" s="150">
        <f>SUM(G220:I220)</f>
        <v>768.17000000000007</v>
      </c>
      <c r="G220" s="60">
        <v>0</v>
      </c>
      <c r="H220" s="60">
        <f>76817*0.01</f>
        <v>768.17000000000007</v>
      </c>
      <c r="I220" s="225"/>
      <c r="J220" s="253"/>
      <c r="K220" s="226"/>
    </row>
    <row r="221" spans="1:11" ht="15.75" thickBot="1">
      <c r="A221" s="254"/>
      <c r="B221" s="228" t="str">
        <f t="shared" si="1"/>
        <v/>
      </c>
      <c r="C221" s="229" t="s">
        <v>384</v>
      </c>
      <c r="D221" s="220"/>
      <c r="E221" s="230"/>
      <c r="F221" s="156">
        <f>SUM(G221:I221)</f>
        <v>0</v>
      </c>
      <c r="G221" s="60">
        <v>0</v>
      </c>
      <c r="H221" s="60">
        <v>0</v>
      </c>
      <c r="I221" s="231"/>
      <c r="J221" s="253"/>
      <c r="K221" s="226"/>
    </row>
    <row r="222" spans="1:11" ht="16.5" thickBot="1">
      <c r="A222" s="275"/>
      <c r="B222" s="232"/>
      <c r="C222" s="233" t="s">
        <v>379</v>
      </c>
      <c r="D222" s="234"/>
      <c r="E222" s="211">
        <f>SUM(G222:I222)</f>
        <v>76816.998438099996</v>
      </c>
      <c r="F222" s="235"/>
      <c r="G222" s="236">
        <f>SUM(G216:G221)</f>
        <v>0</v>
      </c>
      <c r="H222" s="236">
        <f>SUM(H216:H221)</f>
        <v>76816.998438099996</v>
      </c>
      <c r="I222" s="236">
        <f>SUM(I216:I221)</f>
        <v>0</v>
      </c>
      <c r="J222" s="253"/>
      <c r="K222" s="226"/>
    </row>
    <row r="223" spans="1:11" ht="32.25" thickBot="1">
      <c r="A223" s="274"/>
      <c r="B223" s="237" t="str">
        <f>IFERROR((B24+B29+B37+B45+B52+B59+B75+B87+B102+B117+B131+B139+B145+B150+B153+B161+B169+B172+B178+B184+B189+B194+B207+B215+B217+B218+B219+B220+B221),"")</f>
        <v/>
      </c>
      <c r="C223" s="238" t="s">
        <v>385</v>
      </c>
      <c r="D223" s="239"/>
      <c r="E223" s="296"/>
      <c r="F223" s="297"/>
      <c r="G223" s="240" t="s">
        <v>396</v>
      </c>
      <c r="H223" s="240"/>
      <c r="I223" s="241"/>
      <c r="J223" s="284"/>
      <c r="K223" s="2"/>
    </row>
    <row r="224" spans="1:11" ht="4.5" customHeight="1" thickBot="1">
      <c r="A224" s="259"/>
      <c r="B224" s="54"/>
      <c r="C224" s="54"/>
      <c r="D224" s="260"/>
      <c r="E224" s="261"/>
      <c r="F224" s="262"/>
      <c r="G224" s="282"/>
      <c r="H224" s="282"/>
      <c r="I224" s="283"/>
      <c r="J224" s="263"/>
    </row>
  </sheetData>
  <mergeCells count="17">
    <mergeCell ref="E8:F8"/>
    <mergeCell ref="E9:F9"/>
    <mergeCell ref="A1:D1"/>
    <mergeCell ref="E1:J1"/>
    <mergeCell ref="A2:D2"/>
    <mergeCell ref="E3:J3"/>
    <mergeCell ref="A4:J4"/>
    <mergeCell ref="E2:J2"/>
    <mergeCell ref="E5:F5"/>
    <mergeCell ref="G5:G6"/>
    <mergeCell ref="E6:F6"/>
    <mergeCell ref="E7:F7"/>
    <mergeCell ref="E10:F10"/>
    <mergeCell ref="E11:F11"/>
    <mergeCell ref="E12:F12"/>
    <mergeCell ref="C17:C18"/>
    <mergeCell ref="E223:F223"/>
  </mergeCells>
  <printOptions horizontalCentered="1"/>
  <pageMargins left="0.7" right="0.7" top="0.75" bottom="0.75" header="0.3" footer="0.3"/>
  <pageSetup scale="77" fitToHeight="0" orientation="portrait" r:id="rId1"/>
  <headerFooter>
    <oddHeader>&amp;C&amp;"Arial,Bold"Schedule of Values</oddHeader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2C9BFC6589740B99246C69CFEA073" ma:contentTypeVersion="5" ma:contentTypeDescription="Create a new document." ma:contentTypeScope="" ma:versionID="830347a8d0e41c7768efd088671f322a">
  <xsd:schema xmlns:xsd="http://www.w3.org/2001/XMLSchema" xmlns:xs="http://www.w3.org/2001/XMLSchema" xmlns:p="http://schemas.microsoft.com/office/2006/metadata/properties" xmlns:ns3="c11b0339-97f2-451d-ac32-96733edc5bef" targetNamespace="http://schemas.microsoft.com/office/2006/metadata/properties" ma:root="true" ma:fieldsID="4d619be08c18b4b52fd9e4bb8d99a35d" ns3:_="">
    <xsd:import namespace="c11b0339-97f2-451d-ac32-96733edc5b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0339-97f2-451d-ac32-96733edc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8D5287-0AE9-43D2-ABEA-1C68A7A7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b0339-97f2-451d-ac32-96733edc5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F92D36-AFC3-41D9-BE98-BD12368A8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B8EF42-53F0-4517-85B0-0F1BADC722C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c11b0339-97f2-451d-ac32-96733edc5bef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Florence HS</vt:lpstr>
      <vt:lpstr>'Florence HS'!Print_Area</vt:lpstr>
      <vt:lpstr>'Florence HS'!Print_Titles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Jimenez</dc:creator>
  <cp:lastModifiedBy>Russell Short</cp:lastModifiedBy>
  <cp:lastPrinted>2018-12-18T15:30:54Z</cp:lastPrinted>
  <dcterms:created xsi:type="dcterms:W3CDTF">2018-12-06T21:32:39Z</dcterms:created>
  <dcterms:modified xsi:type="dcterms:W3CDTF">2020-07-20T16:37:29Z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0x010100A8A2C9BFC6589740B99246C69CFEA073</vt:lpwstr>
  </property>
</Properties>
</file>